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Finance\Corporate Support Team\A Team CS2\Revenue Budget\2022-23\Council Tax Setting Meeting\Council Tax Setting Report\Motions\"/>
    </mc:Choice>
  </mc:AlternateContent>
  <xr:revisionPtr revIDLastSave="0" documentId="13_ncr:1_{648FD624-5498-4455-BC1D-0FE0C5240601}" xr6:coauthVersionLast="47" xr6:coauthVersionMax="47" xr10:uidLastSave="{00000000-0000-0000-0000-000000000000}"/>
  <bookViews>
    <workbookView xWindow="-28920" yWindow="-120" windowWidth="29040" windowHeight="15840" xr2:uid="{00000000-000D-0000-FFFF-FFFF00000000}"/>
  </bookViews>
  <sheets>
    <sheet name="Motion - Statement 2" sheetId="1" r:id="rId1"/>
    <sheet name="Appendix A to Stmnt 2" sheetId="2" r:id="rId2"/>
  </sheets>
  <definedNames>
    <definedName name="_xlnm.Print_Area"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2" l="1"/>
  <c r="J14" i="2"/>
  <c r="I14" i="2"/>
  <c r="H14" i="2"/>
  <c r="K26" i="2"/>
  <c r="L13" i="2"/>
  <c r="L12" i="2"/>
  <c r="L11" i="2"/>
  <c r="D42" i="1"/>
  <c r="L14" i="2" l="1"/>
  <c r="D20" i="1"/>
  <c r="D44" i="1" l="1"/>
  <c r="D40" i="1" l="1"/>
  <c r="D23" i="1"/>
  <c r="D27" i="1" s="1"/>
  <c r="C16" i="1" l="1"/>
  <c r="C11" i="1"/>
  <c r="D18" i="1" l="1"/>
  <c r="D52" i="1" s="1"/>
  <c r="D54" i="1" s="1"/>
  <c r="D56" i="1" s="1"/>
  <c r="D49" i="1" l="1"/>
  <c r="D50" i="1" s="1"/>
</calcChain>
</file>

<file path=xl/sharedStrings.xml><?xml version="1.0" encoding="utf-8"?>
<sst xmlns="http://schemas.openxmlformats.org/spreadsheetml/2006/main" count="68" uniqueCount="58">
  <si>
    <t>Council Tax Calculation Statement</t>
  </si>
  <si>
    <t>£000</t>
  </si>
  <si>
    <t>Revenue Support Grant</t>
  </si>
  <si>
    <t>Non-Domestic Rate Income</t>
  </si>
  <si>
    <t>Specific Grants per Finance Settlement</t>
  </si>
  <si>
    <t>Net Expenditure To Be Met From Council Tax</t>
  </si>
  <si>
    <t>Less: Provisional Revenue Support Grant as advised by the Scottish Government</t>
  </si>
  <si>
    <t>Net Expenditure before Government Grant</t>
  </si>
  <si>
    <t>Column headings are contained in row 4. Row headings are contained in column B.</t>
  </si>
  <si>
    <t>End of table</t>
  </si>
  <si>
    <r>
      <rPr>
        <b/>
        <u/>
        <sz val="10"/>
        <rFont val="Arial"/>
        <family val="2"/>
      </rPr>
      <t>Less</t>
    </r>
    <r>
      <rPr>
        <b/>
        <sz val="10"/>
        <rFont val="Arial"/>
        <family val="2"/>
      </rPr>
      <t>:  Contributions to / (from) Council Reserves</t>
    </r>
  </si>
  <si>
    <t>(before Contributions to / (from) Council Reserves)</t>
  </si>
  <si>
    <t>Revenue Budget 2022/23</t>
  </si>
  <si>
    <t>Announced Outwith Circular 9/2021</t>
  </si>
  <si>
    <t>Total Grant per Finance Circular 9/2021</t>
  </si>
  <si>
    <t>Additional Funding for Pressures</t>
  </si>
  <si>
    <t>Additional Social Work Capacity in Adult Services Funding</t>
  </si>
  <si>
    <t>Less: Contributions from Council Reserves to Fund One Off Budget Issues</t>
  </si>
  <si>
    <t>Column headings are contained in row 40. Row headings are contained in column B.</t>
  </si>
  <si>
    <t>Number</t>
  </si>
  <si>
    <t>Council Tax Base (Band D equivalent number of dwellings)</t>
  </si>
  <si>
    <t>Less: Recommended Provision for non-collection (1.75%)</t>
  </si>
  <si>
    <t>Revised Tax Base</t>
  </si>
  <si>
    <t>Band D Council Tax 2022/23</t>
  </si>
  <si>
    <t>Band D Council Tax Increase from 2021/22 (£)</t>
  </si>
  <si>
    <t>Statement 2</t>
  </si>
  <si>
    <t>Other Budget Proposals</t>
  </si>
  <si>
    <t>Less: Drawdown from Council Reserves as per Report 285/21 to fund Budget Issues in 2022/23</t>
  </si>
  <si>
    <t>Provision for Inflationary Pressures in the 2022/23 Revenue Budget (Report 67/22)</t>
  </si>
  <si>
    <t>Band D Council Tax Increase from 2021/22 (%)</t>
  </si>
  <si>
    <t>Less: Drawdown from Council Reserves as per Reserve Strategy agreed in report 285/21</t>
  </si>
  <si>
    <t>Contribution to the Change Fund (Report 67/22)</t>
  </si>
  <si>
    <t>Contribution to the 2021/26 Capital Plan - Roads Infrastructure Capital Maintenance (Report 65/22)</t>
  </si>
  <si>
    <t>NET EXPENDITURE TO BE MET FROM COUNCIL TAX (excluding Contributions to/(from) Council Reserves)</t>
  </si>
  <si>
    <t>Capital Investment in Playparks - Brechin, Forfar and Letham</t>
  </si>
  <si>
    <t>Investment in social work support services incl respite and mental health support for young people</t>
  </si>
  <si>
    <t>Funding provision for Toilets Accessible to All</t>
  </si>
  <si>
    <r>
      <rPr>
        <b/>
        <u/>
        <sz val="10"/>
        <rFont val="Arial"/>
        <family val="2"/>
      </rPr>
      <t>Less</t>
    </r>
    <r>
      <rPr>
        <b/>
        <sz val="10"/>
        <rFont val="Arial"/>
        <family val="2"/>
      </rPr>
      <t>:  Contributions to / (from) Council General Fund Reserve</t>
    </r>
  </si>
  <si>
    <t>Add Estimated Grant Funding yet to be distributed</t>
  </si>
  <si>
    <t>Less: Further Contributions from General Fund Reserve to balance the 2022/23 Budget</t>
  </si>
  <si>
    <t>Add: Investment Proposals to be met from Council General Fund Reserve (see Appendix A)</t>
  </si>
  <si>
    <t>The following additional investments are proposed all of which would be funded from the Council's General Fund Reserve:-</t>
  </si>
  <si>
    <t>The following projects would be added to the Council's capital budget in the financial years shown</t>
  </si>
  <si>
    <t>Themed Playpark - Forfar - Initial Funding Provision</t>
  </si>
  <si>
    <t>Themed Playpark - Brechin - Initial Funding Provision</t>
  </si>
  <si>
    <t>Appendix A to Statement 2 of Finance Convener's 2022/23 Budget Motion</t>
  </si>
  <si>
    <t>2022/23</t>
  </si>
  <si>
    <t>2023/24</t>
  </si>
  <si>
    <t>2024/25</t>
  </si>
  <si>
    <t>2025/26</t>
  </si>
  <si>
    <t>New Feature Playpark - Letham</t>
  </si>
  <si>
    <t>Total</t>
  </si>
  <si>
    <t xml:space="preserve">Further investment in frontline social work services to support the delivery of services to children with disabilities and their families as well as grow availability of community mental health supports for young people in their communities. </t>
  </si>
  <si>
    <t>1 FTE Social Worker</t>
  </si>
  <si>
    <t>Additional Staffing Capacity for Respite Provision for Children with Disabilities</t>
  </si>
  <si>
    <t>Enhanced Local Support for Community Mental Health and Wellbeing Services</t>
  </si>
  <si>
    <t>Funding Added to 2022/23 Revenue Budget for the Following:-</t>
  </si>
  <si>
    <t>A sum of £100,000 will be earmarked in the Council's General Fund Reserve to support the provision of accessible toilets with the funding to be drawn down as an when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</si>
</sst>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quot;£&quot;#,##0.00;\(&quot;£&quot;#,##0.00\)"/>
  </numFmts>
  <fonts count="16" x14ac:knownFonts="1">
    <font>
      <sz val="10"/>
      <name val="Arial"/>
    </font>
    <font>
      <sz val="10"/>
      <name val="Arial"/>
      <family val="2"/>
    </font>
    <font>
      <sz val="10"/>
      <name val="Arial"/>
      <family val="2"/>
    </font>
    <font>
      <u/>
      <sz val="11"/>
      <name val="Arial"/>
      <family val="2"/>
    </font>
    <font>
      <sz val="11"/>
      <color indexed="9"/>
      <name val="Arial"/>
      <family val="2"/>
    </font>
    <font>
      <sz val="10"/>
      <color indexed="9"/>
      <name val="Arial"/>
      <family val="2"/>
    </font>
    <font>
      <b/>
      <u/>
      <sz val="14"/>
      <name val="Arial"/>
      <family val="2"/>
    </font>
    <font>
      <b/>
      <u/>
      <sz val="10"/>
      <name val="Arial"/>
      <family val="2"/>
    </font>
    <font>
      <u/>
      <sz val="10"/>
      <name val="Arial"/>
      <family val="2"/>
    </font>
    <font>
      <b/>
      <sz val="10"/>
      <name val="Arial"/>
      <family val="2"/>
    </font>
    <font>
      <sz val="10"/>
      <color theme="0"/>
      <name val="Arial"/>
      <family val="2"/>
    </font>
    <font>
      <sz val="10"/>
      <name val="Arial"/>
      <family val="2"/>
    </font>
    <font>
      <b/>
      <u/>
      <sz val="12"/>
      <name val="Arial"/>
      <family val="2"/>
    </font>
    <font>
      <sz val="12"/>
      <name val="Arial"/>
      <family val="2"/>
    </font>
    <font>
      <u/>
      <sz val="12"/>
      <name val="Arial"/>
      <family val="2"/>
    </font>
    <font>
      <b/>
      <sz val="12"/>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89">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xf numFmtId="165" fontId="2" fillId="0" borderId="0" xfId="0" applyNumberFormat="1" applyFont="1" applyAlignment="1">
      <alignment vertical="top"/>
    </xf>
    <xf numFmtId="0" fontId="5" fillId="0" borderId="0" xfId="0" applyFont="1" applyAlignment="1">
      <alignment horizontal="left"/>
    </xf>
    <xf numFmtId="165" fontId="2" fillId="0" borderId="0" xfId="0" applyNumberFormat="1" applyFont="1"/>
    <xf numFmtId="0" fontId="2" fillId="0" borderId="0" xfId="0" applyFont="1" applyAlignment="1"/>
    <xf numFmtId="165" fontId="2" fillId="0" borderId="0" xfId="0" applyNumberFormat="1" applyFont="1" applyAlignment="1"/>
    <xf numFmtId="164" fontId="2" fillId="0" borderId="0" xfId="1" applyNumberFormat="1" applyFont="1"/>
    <xf numFmtId="0" fontId="6" fillId="0" borderId="0" xfId="0" applyFont="1" applyFill="1" applyAlignment="1">
      <alignment horizontal="center" vertical="top"/>
    </xf>
    <xf numFmtId="0" fontId="2" fillId="0" borderId="0" xfId="0" applyFont="1" applyFill="1"/>
    <xf numFmtId="0" fontId="6" fillId="0" borderId="0" xfId="0" applyFont="1" applyFill="1" applyAlignment="1">
      <alignment vertical="top"/>
    </xf>
    <xf numFmtId="0" fontId="7" fillId="0" borderId="0" xfId="0" quotePrefix="1" applyFont="1" applyFill="1" applyAlignment="1">
      <alignment horizontal="right" vertical="top"/>
    </xf>
    <xf numFmtId="0" fontId="2" fillId="0" borderId="0" xfId="0" applyFont="1" applyFill="1" applyAlignment="1">
      <alignment vertical="top"/>
    </xf>
    <xf numFmtId="0" fontId="3" fillId="0" borderId="0" xfId="0" applyFont="1" applyFill="1" applyAlignment="1">
      <alignment horizontal="centerContinuous" vertical="top"/>
    </xf>
    <xf numFmtId="0" fontId="7" fillId="0" borderId="0" xfId="0" applyFont="1" applyFill="1" applyAlignment="1">
      <alignment horizontal="centerContinuous" vertical="top" wrapText="1"/>
    </xf>
    <xf numFmtId="0" fontId="4" fillId="0" borderId="0" xfId="0" applyFont="1" applyFill="1"/>
    <xf numFmtId="0" fontId="5" fillId="0" borderId="0" xfId="0" applyFont="1" applyFill="1" applyAlignment="1">
      <alignment vertical="top"/>
    </xf>
    <xf numFmtId="0" fontId="5" fillId="0" borderId="0" xfId="0" applyFont="1" applyFill="1" applyAlignment="1">
      <alignment horizontal="left" vertical="top"/>
    </xf>
    <xf numFmtId="0" fontId="2" fillId="0" borderId="0" xfId="0" applyFont="1" applyFill="1" applyAlignment="1"/>
    <xf numFmtId="165" fontId="2" fillId="0" borderId="0" xfId="0" applyNumberFormat="1" applyFont="1" applyFill="1" applyAlignment="1"/>
    <xf numFmtId="165" fontId="1" fillId="0" borderId="0" xfId="1" applyNumberFormat="1" applyFont="1" applyFill="1" applyAlignment="1">
      <alignment horizontal="right"/>
    </xf>
    <xf numFmtId="0" fontId="5" fillId="0" borderId="0" xfId="0" applyFont="1" applyFill="1" applyAlignment="1">
      <alignment horizontal="left"/>
    </xf>
    <xf numFmtId="0" fontId="8" fillId="0" borderId="0" xfId="0" applyFont="1" applyFill="1"/>
    <xf numFmtId="165" fontId="2" fillId="0" borderId="0" xfId="1" applyNumberFormat="1" applyFont="1" applyFill="1" applyAlignment="1"/>
    <xf numFmtId="165" fontId="2" fillId="0" borderId="1" xfId="1" applyNumberFormat="1" applyFont="1" applyFill="1" applyBorder="1" applyAlignment="1"/>
    <xf numFmtId="0" fontId="9" fillId="0" borderId="0" xfId="0" applyFont="1" applyFill="1"/>
    <xf numFmtId="0" fontId="1" fillId="0" borderId="0" xfId="0" applyFont="1" applyFill="1"/>
    <xf numFmtId="165" fontId="1" fillId="0" borderId="0" xfId="1" applyNumberFormat="1" applyFont="1" applyFill="1" applyBorder="1" applyAlignment="1"/>
    <xf numFmtId="165" fontId="2" fillId="0" borderId="0" xfId="1" applyNumberFormat="1" applyFont="1" applyFill="1" applyBorder="1" applyAlignment="1"/>
    <xf numFmtId="165" fontId="1" fillId="0" borderId="1" xfId="1" applyNumberFormat="1" applyFont="1" applyFill="1" applyBorder="1" applyAlignment="1"/>
    <xf numFmtId="0" fontId="9" fillId="0" borderId="0" xfId="0" applyFont="1" applyFill="1" applyAlignment="1"/>
    <xf numFmtId="165" fontId="9" fillId="0" borderId="0" xfId="1" applyNumberFormat="1" applyFont="1" applyFill="1" applyBorder="1" applyAlignment="1"/>
    <xf numFmtId="0" fontId="7" fillId="0" borderId="0" xfId="0" quotePrefix="1" applyFont="1" applyFill="1" applyAlignment="1"/>
    <xf numFmtId="165" fontId="9" fillId="0" borderId="0" xfId="1" applyNumberFormat="1" applyFont="1" applyFill="1" applyAlignment="1">
      <alignment horizontal="right"/>
    </xf>
    <xf numFmtId="0" fontId="9" fillId="0" borderId="0" xfId="0" applyFont="1" applyFill="1" applyAlignment="1">
      <alignment wrapText="1"/>
    </xf>
    <xf numFmtId="0" fontId="1" fillId="0" borderId="0" xfId="0" quotePrefix="1" applyFont="1" applyFill="1" applyAlignment="1">
      <alignment vertical="top"/>
    </xf>
    <xf numFmtId="165" fontId="1" fillId="0" borderId="0" xfId="1" applyNumberFormat="1" applyFont="1" applyFill="1" applyAlignment="1"/>
    <xf numFmtId="165" fontId="9" fillId="0" borderId="2" xfId="1" applyNumberFormat="1" applyFont="1" applyFill="1" applyBorder="1" applyAlignment="1">
      <alignment horizontal="right"/>
    </xf>
    <xf numFmtId="165" fontId="9" fillId="0" borderId="1" xfId="1" applyNumberFormat="1" applyFont="1" applyFill="1" applyBorder="1" applyAlignment="1">
      <alignment horizontal="right"/>
    </xf>
    <xf numFmtId="0" fontId="1" fillId="0" borderId="0" xfId="0" applyFont="1" applyFill="1" applyAlignment="1"/>
    <xf numFmtId="0" fontId="1" fillId="0" borderId="0" xfId="0" applyFont="1"/>
    <xf numFmtId="165" fontId="1" fillId="0" borderId="0" xfId="1" applyNumberFormat="1" applyFont="1" applyAlignment="1"/>
    <xf numFmtId="165" fontId="7" fillId="0" borderId="0" xfId="1" applyNumberFormat="1" applyFont="1" applyFill="1" applyAlignment="1">
      <alignment horizontal="right"/>
    </xf>
    <xf numFmtId="165" fontId="1" fillId="0" borderId="3" xfId="1" applyNumberFormat="1" applyFont="1" applyFill="1" applyBorder="1" applyAlignment="1"/>
    <xf numFmtId="165" fontId="1" fillId="0" borderId="0" xfId="0" applyNumberFormat="1" applyFont="1"/>
    <xf numFmtId="164" fontId="9" fillId="0" borderId="4" xfId="1" applyNumberFormat="1" applyFont="1" applyFill="1" applyBorder="1" applyAlignment="1">
      <alignment vertical="center"/>
    </xf>
    <xf numFmtId="0" fontId="9" fillId="0" borderId="5" xfId="0" applyFont="1" applyBorder="1"/>
    <xf numFmtId="7" fontId="9" fillId="0" borderId="6" xfId="2" applyNumberFormat="1" applyFont="1" applyFill="1" applyBorder="1" applyAlignment="1">
      <alignment vertical="center"/>
    </xf>
    <xf numFmtId="164" fontId="1" fillId="0" borderId="0" xfId="1" applyNumberFormat="1" applyFont="1"/>
    <xf numFmtId="166" fontId="1" fillId="0" borderId="0" xfId="1" applyNumberFormat="1" applyFont="1"/>
    <xf numFmtId="38" fontId="2" fillId="0" borderId="0" xfId="0" applyNumberFormat="1" applyFont="1"/>
    <xf numFmtId="7" fontId="2" fillId="0" borderId="0" xfId="0" applyNumberFormat="1" applyFont="1"/>
    <xf numFmtId="10" fontId="1" fillId="0" borderId="0" xfId="3" applyNumberFormat="1" applyFont="1"/>
    <xf numFmtId="165" fontId="2" fillId="0" borderId="0" xfId="0" applyNumberFormat="1" applyFont="1" applyFill="1" applyAlignment="1">
      <alignment vertical="top"/>
    </xf>
    <xf numFmtId="0" fontId="9" fillId="0" borderId="0" xfId="0" applyFont="1" applyFill="1" applyBorder="1" applyAlignment="1"/>
    <xf numFmtId="0" fontId="7" fillId="0" borderId="0" xfId="0" applyFont="1" applyFill="1" applyAlignment="1"/>
    <xf numFmtId="7" fontId="9" fillId="0" borderId="0" xfId="2" applyNumberFormat="1" applyFont="1" applyFill="1" applyBorder="1" applyAlignment="1">
      <alignment vertical="center"/>
    </xf>
    <xf numFmtId="165" fontId="2" fillId="0" borderId="0" xfId="0" applyNumberFormat="1" applyFont="1" applyFill="1" applyBorder="1"/>
    <xf numFmtId="0" fontId="2" fillId="0" borderId="0" xfId="0" applyFont="1" applyFill="1" applyBorder="1"/>
    <xf numFmtId="0" fontId="2" fillId="0" borderId="0" xfId="0" applyFont="1" applyFill="1" applyBorder="1" applyAlignment="1">
      <alignment vertical="top"/>
    </xf>
    <xf numFmtId="165" fontId="7" fillId="0" borderId="0" xfId="1" applyNumberFormat="1" applyFont="1" applyFill="1" applyBorder="1" applyAlignment="1">
      <alignment horizontal="right"/>
    </xf>
    <xf numFmtId="7" fontId="2" fillId="0" borderId="0" xfId="0" applyNumberFormat="1" applyFont="1" applyFill="1" applyBorder="1"/>
    <xf numFmtId="0" fontId="1" fillId="0" borderId="0" xfId="0" applyFont="1" applyFill="1" applyBorder="1"/>
    <xf numFmtId="0" fontId="9" fillId="0" borderId="0" xfId="0" applyFont="1"/>
    <xf numFmtId="0" fontId="12" fillId="0" borderId="0" xfId="0" applyFont="1"/>
    <xf numFmtId="0" fontId="13" fillId="0" borderId="0" xfId="0" applyFont="1"/>
    <xf numFmtId="0" fontId="13" fillId="0" borderId="0" xfId="0" quotePrefix="1" applyFont="1" applyFill="1" applyAlignment="1"/>
    <xf numFmtId="0" fontId="13" fillId="0" borderId="0" xfId="0" applyFont="1" applyFill="1" applyAlignment="1"/>
    <xf numFmtId="0" fontId="13" fillId="0" borderId="0" xfId="0" applyFont="1" applyAlignment="1">
      <alignment horizontal="center"/>
    </xf>
    <xf numFmtId="6" fontId="13" fillId="0" borderId="0" xfId="0" quotePrefix="1" applyNumberFormat="1" applyFont="1" applyAlignment="1">
      <alignment horizontal="center"/>
    </xf>
    <xf numFmtId="0" fontId="13" fillId="0" borderId="0" xfId="0" applyFont="1" applyBorder="1"/>
    <xf numFmtId="0" fontId="12" fillId="0" borderId="0" xfId="0" applyFont="1" applyFill="1" applyAlignment="1"/>
    <xf numFmtId="0" fontId="15" fillId="0" borderId="0" xfId="0" applyFont="1"/>
    <xf numFmtId="0" fontId="13" fillId="0" borderId="0" xfId="0" applyFont="1" applyAlignment="1">
      <alignment wrapText="1"/>
    </xf>
    <xf numFmtId="0" fontId="13" fillId="0" borderId="7" xfId="0" applyFont="1" applyBorder="1" applyAlignment="1">
      <alignment horizontal="center"/>
    </xf>
    <xf numFmtId="0" fontId="13" fillId="0" borderId="0" xfId="0" quotePrefix="1" applyFont="1" applyAlignment="1">
      <alignment horizontal="center" wrapText="1"/>
    </xf>
    <xf numFmtId="0" fontId="10" fillId="0" borderId="0" xfId="0" applyFont="1" applyFill="1" applyAlignment="1"/>
    <xf numFmtId="0" fontId="0" fillId="0" borderId="0" xfId="0" applyFill="1" applyAlignment="1"/>
    <xf numFmtId="0" fontId="10" fillId="0" borderId="0" xfId="0" quotePrefix="1" applyFont="1" applyAlignment="1">
      <alignment vertical="top"/>
    </xf>
    <xf numFmtId="0" fontId="0" fillId="0" borderId="0" xfId="0" applyAlignment="1"/>
    <xf numFmtId="0" fontId="10" fillId="0" borderId="0" xfId="0" applyFont="1"/>
    <xf numFmtId="0" fontId="13" fillId="0" borderId="0" xfId="0" applyFont="1" applyAlignment="1">
      <alignment horizontal="justify" vertical="center" wrapText="1"/>
    </xf>
    <xf numFmtId="0" fontId="13" fillId="0" borderId="0" xfId="0" applyFont="1" applyAlignment="1">
      <alignment horizontal="justify" wrapText="1"/>
    </xf>
    <xf numFmtId="0" fontId="14" fillId="0" borderId="0" xfId="0" applyFont="1" applyAlignment="1">
      <alignment wrapText="1"/>
    </xf>
    <xf numFmtId="0" fontId="8" fillId="0" borderId="0" xfId="0" applyFont="1" applyAlignment="1">
      <alignment wrapText="1"/>
    </xf>
    <xf numFmtId="0" fontId="13" fillId="0" borderId="0" xfId="0" applyFont="1" applyAlignment="1">
      <alignment wrapText="1"/>
    </xf>
    <xf numFmtId="0" fontId="0" fillId="0" borderId="0" xfId="0"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0"/>
  <sheetViews>
    <sheetView tabSelected="1" topLeftCell="A31" zoomScaleNormal="100" workbookViewId="0">
      <selection activeCell="B35" sqref="B35:B38"/>
    </sheetView>
  </sheetViews>
  <sheetFormatPr defaultColWidth="9.140625" defaultRowHeight="12.75" x14ac:dyDescent="0.2"/>
  <cols>
    <col min="1" max="1" width="2" style="3" customWidth="1"/>
    <col min="2" max="2" width="83.42578125" style="3" customWidth="1"/>
    <col min="3" max="3" width="11.42578125" style="3" bestFit="1" customWidth="1"/>
    <col min="4" max="4" width="16.5703125" style="3" bestFit="1" customWidth="1"/>
    <col min="5" max="5" width="13.85546875" style="3" bestFit="1" customWidth="1"/>
    <col min="6" max="6" width="6.140625" style="3" customWidth="1"/>
    <col min="7" max="7" width="14.42578125" style="3" bestFit="1" customWidth="1"/>
    <col min="8" max="8" width="13.85546875" style="3" bestFit="1" customWidth="1"/>
    <col min="9" max="9" width="11.140625" style="3" bestFit="1" customWidth="1"/>
    <col min="10" max="16384" width="9.140625" style="3"/>
  </cols>
  <sheetData>
    <row r="1" spans="1:6" x14ac:dyDescent="0.2">
      <c r="A1" s="78" t="s">
        <v>8</v>
      </c>
      <c r="B1" s="79"/>
      <c r="C1" s="79"/>
      <c r="D1" s="79"/>
    </row>
    <row r="2" spans="1:6" s="1" customFormat="1" ht="18" x14ac:dyDescent="0.2">
      <c r="A2" s="14"/>
      <c r="B2" s="10" t="s">
        <v>12</v>
      </c>
      <c r="C2" s="15"/>
      <c r="D2" s="16" t="s">
        <v>25</v>
      </c>
      <c r="E2" s="2"/>
      <c r="F2" s="2"/>
    </row>
    <row r="3" spans="1:6" ht="12" customHeight="1" x14ac:dyDescent="0.2">
      <c r="A3" s="17"/>
      <c r="B3" s="11"/>
      <c r="C3" s="11"/>
      <c r="D3" s="11"/>
    </row>
    <row r="4" spans="1:6" s="1" customFormat="1" ht="33.75" customHeight="1" x14ac:dyDescent="0.2">
      <c r="A4" s="18"/>
      <c r="B4" s="12" t="s">
        <v>0</v>
      </c>
      <c r="C4" s="13" t="s">
        <v>1</v>
      </c>
      <c r="D4" s="13" t="s">
        <v>1</v>
      </c>
    </row>
    <row r="5" spans="1:6" s="1" customFormat="1" ht="23.25" customHeight="1" x14ac:dyDescent="0.2">
      <c r="A5" s="19"/>
      <c r="B5" s="20" t="s">
        <v>7</v>
      </c>
      <c r="C5" s="21"/>
      <c r="D5" s="22">
        <v>313424</v>
      </c>
    </row>
    <row r="6" spans="1:6" s="1" customFormat="1" ht="23.25" customHeight="1" x14ac:dyDescent="0.2">
      <c r="A6" s="19"/>
      <c r="B6" s="20"/>
      <c r="C6" s="21"/>
      <c r="D6" s="22"/>
    </row>
    <row r="7" spans="1:6" x14ac:dyDescent="0.2">
      <c r="A7" s="23"/>
      <c r="B7" s="24" t="s">
        <v>6</v>
      </c>
      <c r="C7" s="25"/>
      <c r="D7" s="25"/>
      <c r="E7" s="6"/>
    </row>
    <row r="8" spans="1:6" ht="13.5" customHeight="1" x14ac:dyDescent="0.2">
      <c r="A8" s="23"/>
      <c r="B8" s="11" t="s">
        <v>2</v>
      </c>
      <c r="C8" s="38">
        <v>-196760</v>
      </c>
      <c r="D8" s="25"/>
      <c r="E8" s="6"/>
    </row>
    <row r="9" spans="1:6" x14ac:dyDescent="0.2">
      <c r="A9" s="23"/>
      <c r="B9" s="11" t="s">
        <v>3</v>
      </c>
      <c r="C9" s="25">
        <v>-26160</v>
      </c>
      <c r="D9" s="25"/>
      <c r="E9" s="6"/>
    </row>
    <row r="10" spans="1:6" x14ac:dyDescent="0.2">
      <c r="A10" s="23"/>
      <c r="B10" s="11" t="s">
        <v>4</v>
      </c>
      <c r="C10" s="26">
        <v>-15010</v>
      </c>
      <c r="D10" s="25"/>
      <c r="E10" s="6"/>
    </row>
    <row r="11" spans="1:6" x14ac:dyDescent="0.2">
      <c r="A11" s="23"/>
      <c r="B11" s="27" t="s">
        <v>14</v>
      </c>
      <c r="C11" s="25">
        <f>SUM(C8:C10)</f>
        <v>-237930</v>
      </c>
      <c r="D11" s="25"/>
      <c r="E11" s="6"/>
    </row>
    <row r="12" spans="1:6" x14ac:dyDescent="0.2">
      <c r="A12" s="23"/>
      <c r="B12" s="28"/>
      <c r="C12" s="25"/>
      <c r="D12" s="25"/>
      <c r="E12" s="6"/>
    </row>
    <row r="13" spans="1:6" x14ac:dyDescent="0.2">
      <c r="A13" s="23"/>
      <c r="B13" s="24" t="s">
        <v>13</v>
      </c>
      <c r="C13" s="25"/>
      <c r="D13" s="25"/>
      <c r="E13" s="6"/>
    </row>
    <row r="14" spans="1:6" x14ac:dyDescent="0.2">
      <c r="A14" s="23"/>
      <c r="B14" s="28" t="s">
        <v>15</v>
      </c>
      <c r="C14" s="25">
        <v>-2505</v>
      </c>
      <c r="D14" s="25"/>
      <c r="E14" s="6"/>
    </row>
    <row r="15" spans="1:6" x14ac:dyDescent="0.2">
      <c r="A15" s="23"/>
      <c r="B15" s="28" t="s">
        <v>16</v>
      </c>
      <c r="C15" s="26">
        <v>-528</v>
      </c>
      <c r="D15" s="25"/>
      <c r="E15" s="6"/>
    </row>
    <row r="16" spans="1:6" x14ac:dyDescent="0.2">
      <c r="A16" s="23"/>
      <c r="B16" s="28"/>
      <c r="C16" s="25">
        <f>SUM(C14:C15)</f>
        <v>-3033</v>
      </c>
      <c r="D16" s="25"/>
      <c r="E16" s="6"/>
    </row>
    <row r="17" spans="1:5" x14ac:dyDescent="0.2">
      <c r="A17" s="23"/>
      <c r="B17" s="28"/>
      <c r="C17" s="25"/>
      <c r="D17" s="25"/>
      <c r="E17" s="6"/>
    </row>
    <row r="18" spans="1:5" x14ac:dyDescent="0.2">
      <c r="A18" s="23"/>
      <c r="B18" s="28" t="s">
        <v>38</v>
      </c>
      <c r="C18" s="26">
        <v>-8579</v>
      </c>
      <c r="D18" s="29">
        <f>C11+C16+C18</f>
        <v>-249542</v>
      </c>
      <c r="E18" s="6"/>
    </row>
    <row r="19" spans="1:5" x14ac:dyDescent="0.2">
      <c r="A19" s="23"/>
      <c r="B19" s="28"/>
      <c r="C19" s="30"/>
      <c r="D19" s="31"/>
      <c r="E19" s="6"/>
    </row>
    <row r="20" spans="1:5" s="7" customFormat="1" ht="24.75" customHeight="1" x14ac:dyDescent="0.2">
      <c r="A20" s="23"/>
      <c r="B20" s="32" t="s">
        <v>5</v>
      </c>
      <c r="C20" s="30"/>
      <c r="D20" s="33">
        <f>SUM(D5:D19)</f>
        <v>63882</v>
      </c>
      <c r="E20" s="8"/>
    </row>
    <row r="21" spans="1:5" s="1" customFormat="1" ht="24" customHeight="1" x14ac:dyDescent="0.2">
      <c r="A21" s="23"/>
      <c r="B21" s="37" t="s">
        <v>11</v>
      </c>
      <c r="C21" s="30"/>
      <c r="D21" s="30"/>
      <c r="E21" s="4"/>
    </row>
    <row r="22" spans="1:5" s="1" customFormat="1" ht="12.75" customHeight="1" x14ac:dyDescent="0.2">
      <c r="A22" s="23"/>
      <c r="B22" s="57" t="s">
        <v>26</v>
      </c>
      <c r="C22" s="25"/>
      <c r="D22" s="22"/>
      <c r="E22" s="4"/>
    </row>
    <row r="23" spans="1:5" s="1" customFormat="1" ht="12.75" customHeight="1" x14ac:dyDescent="0.2">
      <c r="A23" s="23"/>
      <c r="B23" s="41" t="s">
        <v>31</v>
      </c>
      <c r="C23" s="25"/>
      <c r="D23" s="22">
        <f>100</f>
        <v>100</v>
      </c>
      <c r="E23" s="4"/>
    </row>
    <row r="24" spans="1:5" s="1" customFormat="1" ht="12.75" customHeight="1" x14ac:dyDescent="0.2">
      <c r="A24" s="23"/>
      <c r="B24" s="41" t="s">
        <v>28</v>
      </c>
      <c r="C24" s="25"/>
      <c r="D24" s="22">
        <v>500</v>
      </c>
      <c r="E24" s="4"/>
    </row>
    <row r="25" spans="1:5" s="1" customFormat="1" ht="12.75" customHeight="1" x14ac:dyDescent="0.2">
      <c r="A25" s="23"/>
      <c r="B25" s="41" t="s">
        <v>32</v>
      </c>
      <c r="C25" s="30"/>
      <c r="D25" s="22">
        <v>500</v>
      </c>
      <c r="E25" s="4"/>
    </row>
    <row r="26" spans="1:5" s="1" customFormat="1" ht="12.75" customHeight="1" x14ac:dyDescent="0.2">
      <c r="A26" s="23"/>
      <c r="B26" s="41"/>
      <c r="C26" s="30"/>
      <c r="D26" s="22"/>
      <c r="E26" s="4"/>
    </row>
    <row r="27" spans="1:5" s="1" customFormat="1" ht="12.75" customHeight="1" x14ac:dyDescent="0.2">
      <c r="A27" s="23"/>
      <c r="B27" s="56" t="s">
        <v>10</v>
      </c>
      <c r="C27" s="25"/>
      <c r="D27" s="35">
        <f>-(D23+D24+D25)</f>
        <v>-1100</v>
      </c>
      <c r="E27" s="4"/>
    </row>
    <row r="28" spans="1:5" s="1" customFormat="1" ht="12.75" customHeight="1" x14ac:dyDescent="0.2">
      <c r="A28" s="23"/>
      <c r="B28" s="56"/>
      <c r="C28" s="25"/>
      <c r="D28" s="35"/>
      <c r="E28" s="4"/>
    </row>
    <row r="29" spans="1:5" s="1" customFormat="1" ht="12.75" customHeight="1" x14ac:dyDescent="0.2">
      <c r="A29" s="23"/>
      <c r="B29" s="32" t="s">
        <v>17</v>
      </c>
      <c r="C29" s="25"/>
      <c r="D29" s="35">
        <v>-875</v>
      </c>
      <c r="E29" s="4"/>
    </row>
    <row r="30" spans="1:5" s="1" customFormat="1" ht="12.75" customHeight="1" x14ac:dyDescent="0.2">
      <c r="A30" s="23"/>
      <c r="B30" s="32"/>
      <c r="C30" s="25"/>
      <c r="D30" s="35"/>
      <c r="E30" s="4"/>
    </row>
    <row r="31" spans="1:5" s="1" customFormat="1" ht="12.75" customHeight="1" x14ac:dyDescent="0.2">
      <c r="B31" s="32" t="s">
        <v>30</v>
      </c>
      <c r="D31" s="35">
        <v>-3000</v>
      </c>
      <c r="E31" s="4"/>
    </row>
    <row r="32" spans="1:5" s="1" customFormat="1" ht="12.75" customHeight="1" x14ac:dyDescent="0.2">
      <c r="A32" s="23"/>
      <c r="B32" s="37"/>
      <c r="C32" s="30"/>
      <c r="D32" s="30"/>
      <c r="E32" s="4"/>
    </row>
    <row r="33" spans="1:13" s="1" customFormat="1" ht="25.5" x14ac:dyDescent="0.2">
      <c r="A33" s="23"/>
      <c r="B33" s="36" t="s">
        <v>27</v>
      </c>
      <c r="D33" s="35">
        <v>-500</v>
      </c>
      <c r="E33" s="4"/>
    </row>
    <row r="34" spans="1:13" s="1" customFormat="1" ht="12.75" customHeight="1" x14ac:dyDescent="0.2">
      <c r="A34" s="23"/>
      <c r="B34" s="37"/>
      <c r="C34" s="30"/>
      <c r="D34" s="30"/>
      <c r="E34" s="4"/>
    </row>
    <row r="35" spans="1:13" s="1" customFormat="1" ht="24" customHeight="1" x14ac:dyDescent="0.2">
      <c r="A35" s="23"/>
      <c r="B35" s="34" t="s">
        <v>40</v>
      </c>
      <c r="C35" s="30"/>
      <c r="D35" s="29"/>
      <c r="E35" s="4"/>
      <c r="G35" s="14"/>
    </row>
    <row r="36" spans="1:13" s="1" customFormat="1" x14ac:dyDescent="0.2">
      <c r="A36" s="23"/>
      <c r="B36" s="41" t="s">
        <v>34</v>
      </c>
      <c r="C36" s="30"/>
      <c r="D36" s="22">
        <v>250</v>
      </c>
      <c r="G36" s="21"/>
    </row>
    <row r="37" spans="1:13" s="1" customFormat="1" x14ac:dyDescent="0.2">
      <c r="A37" s="23"/>
      <c r="B37" s="41" t="s">
        <v>35</v>
      </c>
      <c r="C37" s="30"/>
      <c r="D37" s="22">
        <v>80</v>
      </c>
      <c r="G37" s="21"/>
    </row>
    <row r="38" spans="1:13" s="1" customFormat="1" ht="12.75" customHeight="1" x14ac:dyDescent="0.2">
      <c r="A38" s="23"/>
      <c r="B38" s="41" t="s">
        <v>36</v>
      </c>
      <c r="C38" s="30"/>
      <c r="D38" s="22">
        <v>100</v>
      </c>
      <c r="G38" s="21"/>
    </row>
    <row r="39" spans="1:13" s="1" customFormat="1" x14ac:dyDescent="0.2">
      <c r="A39" s="23"/>
      <c r="B39" s="32"/>
      <c r="C39" s="30"/>
      <c r="D39" s="35"/>
      <c r="G39" s="21"/>
    </row>
    <row r="40" spans="1:13" s="1" customFormat="1" x14ac:dyDescent="0.2">
      <c r="A40" s="23"/>
      <c r="B40" s="32" t="s">
        <v>37</v>
      </c>
      <c r="C40" s="25"/>
      <c r="D40" s="35">
        <f>-(D36+D37+D38)</f>
        <v>-430</v>
      </c>
      <c r="G40" s="21"/>
    </row>
    <row r="41" spans="1:13" s="1" customFormat="1" x14ac:dyDescent="0.2">
      <c r="A41" s="23"/>
      <c r="B41" s="32"/>
      <c r="C41" s="25"/>
      <c r="D41" s="22"/>
      <c r="G41" s="21"/>
    </row>
    <row r="42" spans="1:13" s="1" customFormat="1" ht="19.5" customHeight="1" x14ac:dyDescent="0.2">
      <c r="A42" s="23"/>
      <c r="B42" s="32" t="s">
        <v>39</v>
      </c>
      <c r="C42" s="25"/>
      <c r="D42" s="35">
        <f>-4727+875+3500-28</f>
        <v>-380</v>
      </c>
      <c r="G42" s="21"/>
      <c r="H42" s="14"/>
      <c r="I42" s="55"/>
    </row>
    <row r="43" spans="1:13" s="1" customFormat="1" ht="18" customHeight="1" x14ac:dyDescent="0.2">
      <c r="A43" s="23"/>
      <c r="B43" s="32"/>
      <c r="C43" s="25"/>
      <c r="D43" s="40"/>
      <c r="E43" s="8"/>
      <c r="G43" s="14"/>
      <c r="H43" s="14"/>
      <c r="I43" s="14"/>
    </row>
    <row r="44" spans="1:13" ht="28.5" customHeight="1" thickBot="1" x14ac:dyDescent="0.25">
      <c r="A44" s="23"/>
      <c r="B44" s="36" t="s">
        <v>33</v>
      </c>
      <c r="C44" s="25"/>
      <c r="D44" s="39">
        <f>SUM(D20:D43)</f>
        <v>59127</v>
      </c>
      <c r="E44" s="6"/>
      <c r="G44" s="60"/>
      <c r="H44" s="60"/>
      <c r="I44" s="60"/>
      <c r="J44" s="60"/>
      <c r="K44" s="60"/>
      <c r="L44" s="60"/>
      <c r="M44" s="60"/>
    </row>
    <row r="45" spans="1:13" s="1" customFormat="1" ht="22.5" customHeight="1" thickTop="1" x14ac:dyDescent="0.2">
      <c r="A45" s="5"/>
      <c r="B45" s="80" t="s">
        <v>9</v>
      </c>
      <c r="C45" s="81"/>
      <c r="D45" s="81"/>
      <c r="E45" s="8"/>
      <c r="G45" s="61"/>
      <c r="H45" s="61"/>
      <c r="I45" s="61"/>
      <c r="J45" s="61"/>
      <c r="K45" s="61"/>
      <c r="L45" s="61"/>
      <c r="M45" s="61"/>
    </row>
    <row r="46" spans="1:13" x14ac:dyDescent="0.2">
      <c r="A46" s="82" t="s">
        <v>18</v>
      </c>
      <c r="B46" s="82"/>
      <c r="C46" s="82"/>
      <c r="D46" s="82"/>
      <c r="G46" s="60"/>
      <c r="H46" s="60"/>
      <c r="I46" s="60"/>
      <c r="J46" s="60"/>
      <c r="K46" s="60"/>
      <c r="L46" s="60"/>
      <c r="M46" s="60"/>
    </row>
    <row r="47" spans="1:13" x14ac:dyDescent="0.2">
      <c r="A47" s="42"/>
      <c r="B47" s="42"/>
      <c r="C47" s="43"/>
      <c r="D47" s="44" t="s">
        <v>19</v>
      </c>
      <c r="G47" s="60"/>
      <c r="H47" s="60"/>
      <c r="I47" s="60"/>
      <c r="J47" s="60"/>
      <c r="K47" s="62"/>
      <c r="L47" s="60"/>
      <c r="M47" s="60"/>
    </row>
    <row r="48" spans="1:13" x14ac:dyDescent="0.2">
      <c r="A48" s="42"/>
      <c r="B48" s="42" t="s">
        <v>20</v>
      </c>
      <c r="C48" s="38"/>
      <c r="D48" s="38">
        <v>48449</v>
      </c>
      <c r="G48" s="60"/>
      <c r="H48" s="60"/>
      <c r="I48" s="59"/>
      <c r="J48" s="60"/>
      <c r="K48" s="29"/>
      <c r="L48" s="60"/>
      <c r="M48" s="60"/>
    </row>
    <row r="49" spans="1:13" x14ac:dyDescent="0.2">
      <c r="A49" s="42"/>
      <c r="B49" s="42" t="s">
        <v>21</v>
      </c>
      <c r="C49" s="38"/>
      <c r="D49" s="31">
        <f>ROUND(D48*-1.75%,0)</f>
        <v>-848</v>
      </c>
      <c r="G49" s="59"/>
      <c r="H49" s="60"/>
      <c r="I49" s="59"/>
      <c r="J49" s="60"/>
      <c r="K49" s="29"/>
      <c r="L49" s="60"/>
      <c r="M49" s="60"/>
    </row>
    <row r="50" spans="1:13" ht="13.5" thickBot="1" x14ac:dyDescent="0.25">
      <c r="A50" s="42"/>
      <c r="B50" s="42" t="s">
        <v>22</v>
      </c>
      <c r="C50" s="38"/>
      <c r="D50" s="45">
        <f>SUM(D48:D49)</f>
        <v>47601</v>
      </c>
      <c r="E50" s="52"/>
      <c r="G50" s="59"/>
      <c r="H50" s="60"/>
      <c r="I50" s="59"/>
      <c r="J50" s="60"/>
      <c r="K50" s="29"/>
      <c r="L50" s="60"/>
      <c r="M50" s="60"/>
    </row>
    <row r="51" spans="1:13" ht="13.5" thickTop="1" x14ac:dyDescent="0.2">
      <c r="A51" s="42"/>
      <c r="B51" s="42"/>
      <c r="C51" s="46"/>
      <c r="D51" s="42"/>
      <c r="G51" s="60"/>
      <c r="H51" s="60"/>
      <c r="I51" s="63"/>
      <c r="J51" s="60"/>
      <c r="K51" s="64"/>
      <c r="L51" s="60"/>
      <c r="M51" s="60"/>
    </row>
    <row r="52" spans="1:13" x14ac:dyDescent="0.2">
      <c r="A52" s="42"/>
      <c r="B52" s="47" t="s">
        <v>23</v>
      </c>
      <c r="C52" s="48"/>
      <c r="D52" s="49">
        <f>SUM(D44*1000)/D50</f>
        <v>1242.1377702149114</v>
      </c>
      <c r="E52" s="53"/>
      <c r="G52" s="58"/>
      <c r="H52" s="60"/>
      <c r="I52" s="60"/>
      <c r="J52" s="60"/>
      <c r="K52" s="58"/>
      <c r="L52" s="60"/>
      <c r="M52" s="59"/>
    </row>
    <row r="53" spans="1:13" x14ac:dyDescent="0.2">
      <c r="A53" s="42"/>
      <c r="B53" s="42"/>
      <c r="C53" s="50"/>
      <c r="D53" s="50"/>
      <c r="G53" s="63"/>
      <c r="H53" s="60"/>
      <c r="I53" s="60"/>
      <c r="J53" s="60"/>
      <c r="K53" s="60"/>
      <c r="L53" s="60"/>
      <c r="M53" s="60"/>
    </row>
    <row r="54" spans="1:13" x14ac:dyDescent="0.2">
      <c r="A54" s="42"/>
      <c r="B54" s="42" t="s">
        <v>24</v>
      </c>
      <c r="C54" s="50"/>
      <c r="D54" s="51">
        <f>D52-1206.54</f>
        <v>35.597770214911407</v>
      </c>
      <c r="G54" s="60"/>
      <c r="H54" s="60"/>
      <c r="I54" s="60"/>
      <c r="J54" s="60"/>
      <c r="K54" s="63"/>
      <c r="L54" s="60"/>
      <c r="M54" s="60"/>
    </row>
    <row r="55" spans="1:13" x14ac:dyDescent="0.2">
      <c r="A55" s="42"/>
      <c r="B55" s="42"/>
      <c r="C55" s="50"/>
      <c r="D55" s="50"/>
      <c r="G55" s="60"/>
      <c r="H55" s="60"/>
      <c r="I55" s="60"/>
      <c r="J55" s="60"/>
      <c r="K55" s="60"/>
      <c r="L55" s="60"/>
      <c r="M55" s="60"/>
    </row>
    <row r="56" spans="1:13" x14ac:dyDescent="0.2">
      <c r="A56" s="42"/>
      <c r="B56" s="42" t="s">
        <v>29</v>
      </c>
      <c r="C56" s="50"/>
      <c r="D56" s="54">
        <f>D54/1206.54</f>
        <v>2.9504011648939454E-2</v>
      </c>
      <c r="E56" s="28"/>
      <c r="F56" s="11"/>
      <c r="G56" s="11"/>
      <c r="H56" s="11"/>
      <c r="I56" s="11"/>
    </row>
    <row r="57" spans="1:13" x14ac:dyDescent="0.2">
      <c r="C57" s="9"/>
      <c r="D57" s="9"/>
      <c r="F57" s="11"/>
      <c r="G57" s="11"/>
      <c r="H57" s="11"/>
      <c r="I57" s="11"/>
    </row>
    <row r="58" spans="1:13" x14ac:dyDescent="0.2">
      <c r="C58" s="9"/>
      <c r="D58" s="9"/>
    </row>
    <row r="59" spans="1:13" x14ac:dyDescent="0.2">
      <c r="C59" s="9"/>
      <c r="D59" s="9"/>
    </row>
    <row r="60" spans="1:13" x14ac:dyDescent="0.2">
      <c r="C60" s="9"/>
      <c r="D60" s="9"/>
    </row>
    <row r="61" spans="1:13" x14ac:dyDescent="0.2">
      <c r="C61" s="9"/>
      <c r="D61" s="9"/>
    </row>
    <row r="62" spans="1:13" x14ac:dyDescent="0.2">
      <c r="C62" s="9"/>
      <c r="D62" s="9"/>
    </row>
    <row r="63" spans="1:13" x14ac:dyDescent="0.2">
      <c r="C63" s="9"/>
      <c r="D63" s="9"/>
    </row>
    <row r="64" spans="1:13" x14ac:dyDescent="0.2">
      <c r="C64" s="9"/>
      <c r="D64" s="9"/>
    </row>
    <row r="65" spans="3:4" x14ac:dyDescent="0.2">
      <c r="C65" s="9"/>
      <c r="D65" s="9"/>
    </row>
    <row r="66" spans="3:4" x14ac:dyDescent="0.2">
      <c r="C66" s="9"/>
      <c r="D66" s="9"/>
    </row>
    <row r="67" spans="3:4" x14ac:dyDescent="0.2">
      <c r="C67" s="9"/>
      <c r="D67" s="9"/>
    </row>
    <row r="68" spans="3:4" x14ac:dyDescent="0.2">
      <c r="C68" s="9"/>
      <c r="D68" s="9"/>
    </row>
    <row r="69" spans="3:4" x14ac:dyDescent="0.2">
      <c r="C69" s="9"/>
      <c r="D69" s="9"/>
    </row>
    <row r="70" spans="3:4" x14ac:dyDescent="0.2">
      <c r="C70" s="9"/>
      <c r="D70" s="9"/>
    </row>
    <row r="71" spans="3:4" x14ac:dyDescent="0.2">
      <c r="C71" s="9"/>
      <c r="D71" s="9"/>
    </row>
    <row r="72" spans="3:4" x14ac:dyDescent="0.2">
      <c r="C72" s="9"/>
      <c r="D72" s="9"/>
    </row>
    <row r="73" spans="3:4" x14ac:dyDescent="0.2">
      <c r="C73" s="9"/>
      <c r="D73" s="9"/>
    </row>
    <row r="74" spans="3:4" x14ac:dyDescent="0.2">
      <c r="C74" s="9"/>
      <c r="D74" s="9"/>
    </row>
    <row r="75" spans="3:4" x14ac:dyDescent="0.2">
      <c r="C75" s="9"/>
      <c r="D75" s="9"/>
    </row>
    <row r="76" spans="3:4" x14ac:dyDescent="0.2">
      <c r="C76" s="9"/>
      <c r="D76" s="9"/>
    </row>
    <row r="77" spans="3:4" x14ac:dyDescent="0.2">
      <c r="C77" s="9"/>
      <c r="D77" s="9"/>
    </row>
    <row r="78" spans="3:4" x14ac:dyDescent="0.2">
      <c r="C78" s="9"/>
      <c r="D78" s="9"/>
    </row>
    <row r="79" spans="3:4" x14ac:dyDescent="0.2">
      <c r="C79" s="9"/>
      <c r="D79" s="9"/>
    </row>
    <row r="80" spans="3:4" x14ac:dyDescent="0.2">
      <c r="C80" s="9"/>
      <c r="D80" s="9"/>
    </row>
    <row r="81" spans="3:4" x14ac:dyDescent="0.2">
      <c r="C81" s="9"/>
      <c r="D81" s="9"/>
    </row>
    <row r="82" spans="3:4" x14ac:dyDescent="0.2">
      <c r="C82" s="9"/>
      <c r="D82" s="9"/>
    </row>
    <row r="83" spans="3:4" x14ac:dyDescent="0.2">
      <c r="C83" s="9"/>
      <c r="D83" s="9"/>
    </row>
    <row r="84" spans="3:4" x14ac:dyDescent="0.2">
      <c r="C84" s="9"/>
      <c r="D84" s="9"/>
    </row>
    <row r="85" spans="3:4" x14ac:dyDescent="0.2">
      <c r="C85" s="9"/>
      <c r="D85" s="9"/>
    </row>
    <row r="86" spans="3:4" x14ac:dyDescent="0.2">
      <c r="C86" s="9"/>
      <c r="D86" s="9"/>
    </row>
    <row r="87" spans="3:4" x14ac:dyDescent="0.2">
      <c r="C87" s="9"/>
      <c r="D87" s="9"/>
    </row>
    <row r="88" spans="3:4" x14ac:dyDescent="0.2">
      <c r="C88" s="9"/>
      <c r="D88" s="9"/>
    </row>
    <row r="89" spans="3:4" x14ac:dyDescent="0.2">
      <c r="C89" s="9"/>
      <c r="D89" s="9"/>
    </row>
    <row r="90" spans="3:4" x14ac:dyDescent="0.2">
      <c r="C90" s="9"/>
      <c r="D90" s="9"/>
    </row>
    <row r="91" spans="3:4" x14ac:dyDescent="0.2">
      <c r="C91" s="9"/>
      <c r="D91" s="9"/>
    </row>
    <row r="92" spans="3:4" x14ac:dyDescent="0.2">
      <c r="C92" s="9"/>
      <c r="D92" s="9"/>
    </row>
    <row r="93" spans="3:4" x14ac:dyDescent="0.2">
      <c r="C93" s="9"/>
      <c r="D93" s="9"/>
    </row>
    <row r="94" spans="3:4" x14ac:dyDescent="0.2">
      <c r="C94" s="9"/>
      <c r="D94" s="9"/>
    </row>
    <row r="95" spans="3:4" x14ac:dyDescent="0.2">
      <c r="C95" s="9"/>
      <c r="D95" s="9"/>
    </row>
    <row r="96" spans="3:4" x14ac:dyDescent="0.2">
      <c r="C96" s="9"/>
      <c r="D96" s="9"/>
    </row>
    <row r="97" spans="3:4" x14ac:dyDescent="0.2">
      <c r="C97" s="9"/>
      <c r="D97" s="9"/>
    </row>
    <row r="98" spans="3:4" x14ac:dyDescent="0.2">
      <c r="C98" s="9"/>
      <c r="D98" s="9"/>
    </row>
    <row r="99" spans="3:4" x14ac:dyDescent="0.2">
      <c r="C99" s="9"/>
      <c r="D99" s="9"/>
    </row>
    <row r="100" spans="3:4" x14ac:dyDescent="0.2">
      <c r="C100" s="9"/>
      <c r="D100" s="9"/>
    </row>
    <row r="101" spans="3:4" x14ac:dyDescent="0.2">
      <c r="C101" s="9"/>
      <c r="D101" s="9"/>
    </row>
    <row r="102" spans="3:4" x14ac:dyDescent="0.2">
      <c r="C102" s="9"/>
      <c r="D102" s="9"/>
    </row>
    <row r="103" spans="3:4" x14ac:dyDescent="0.2">
      <c r="C103" s="9"/>
      <c r="D103" s="9"/>
    </row>
    <row r="104" spans="3:4" x14ac:dyDescent="0.2">
      <c r="C104" s="9"/>
      <c r="D104" s="9"/>
    </row>
    <row r="105" spans="3:4" x14ac:dyDescent="0.2">
      <c r="C105" s="9"/>
      <c r="D105" s="9"/>
    </row>
    <row r="106" spans="3:4" x14ac:dyDescent="0.2">
      <c r="C106" s="9"/>
      <c r="D106" s="9"/>
    </row>
    <row r="107" spans="3:4" x14ac:dyDescent="0.2">
      <c r="C107" s="9"/>
      <c r="D107" s="9"/>
    </row>
    <row r="108" spans="3:4" x14ac:dyDescent="0.2">
      <c r="C108" s="9"/>
      <c r="D108" s="9"/>
    </row>
    <row r="109" spans="3:4" x14ac:dyDescent="0.2">
      <c r="C109" s="9"/>
      <c r="D109" s="9"/>
    </row>
    <row r="110" spans="3:4" x14ac:dyDescent="0.2">
      <c r="C110" s="9"/>
      <c r="D110" s="9"/>
    </row>
    <row r="111" spans="3:4" x14ac:dyDescent="0.2">
      <c r="C111" s="9"/>
      <c r="D111" s="9"/>
    </row>
    <row r="112" spans="3:4" x14ac:dyDescent="0.2">
      <c r="C112" s="9"/>
      <c r="D112" s="9"/>
    </row>
    <row r="113" spans="3:4" x14ac:dyDescent="0.2">
      <c r="C113" s="9"/>
      <c r="D113" s="9"/>
    </row>
    <row r="114" spans="3:4" x14ac:dyDescent="0.2">
      <c r="C114" s="9"/>
      <c r="D114" s="9"/>
    </row>
    <row r="115" spans="3:4" x14ac:dyDescent="0.2">
      <c r="C115" s="9"/>
      <c r="D115" s="9"/>
    </row>
    <row r="116" spans="3:4" x14ac:dyDescent="0.2">
      <c r="C116" s="9"/>
      <c r="D116" s="9"/>
    </row>
    <row r="117" spans="3:4" x14ac:dyDescent="0.2">
      <c r="C117" s="9"/>
      <c r="D117" s="9"/>
    </row>
    <row r="118" spans="3:4" x14ac:dyDescent="0.2">
      <c r="C118" s="9"/>
      <c r="D118" s="9"/>
    </row>
    <row r="119" spans="3:4" x14ac:dyDescent="0.2">
      <c r="C119" s="9"/>
      <c r="D119" s="9"/>
    </row>
    <row r="120" spans="3:4" x14ac:dyDescent="0.2">
      <c r="C120" s="9"/>
      <c r="D120" s="9"/>
    </row>
  </sheetData>
  <mergeCells count="3">
    <mergeCell ref="A1:D1"/>
    <mergeCell ref="B45:D45"/>
    <mergeCell ref="A46:D46"/>
  </mergeCells>
  <phoneticPr fontId="0" type="noConversion"/>
  <pageMargins left="0.77" right="0.49" top="0.7" bottom="1" header="0.42"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6FC0B-98A3-49D5-BDBC-6C897FD141D8}">
  <dimension ref="A1:L34"/>
  <sheetViews>
    <sheetView topLeftCell="A4" workbookViewId="0">
      <selection activeCell="H23" sqref="H23"/>
    </sheetView>
  </sheetViews>
  <sheetFormatPr defaultRowHeight="12.75" x14ac:dyDescent="0.2"/>
  <cols>
    <col min="1" max="1" width="2.85546875" customWidth="1"/>
    <col min="8" max="9" width="10.85546875" customWidth="1"/>
    <col min="10" max="10" width="10.7109375" customWidth="1"/>
    <col min="11" max="11" width="11.85546875" customWidth="1"/>
  </cols>
  <sheetData>
    <row r="1" spans="1:12" ht="8.25" customHeight="1" x14ac:dyDescent="0.2"/>
    <row r="2" spans="1:12" ht="15.75" x14ac:dyDescent="0.25">
      <c r="B2" s="66" t="s">
        <v>45</v>
      </c>
    </row>
    <row r="3" spans="1:12" ht="15" x14ac:dyDescent="0.2">
      <c r="B3" s="67"/>
      <c r="C3" s="67"/>
      <c r="D3" s="67"/>
      <c r="E3" s="67"/>
      <c r="F3" s="67"/>
    </row>
    <row r="4" spans="1:12" ht="15" x14ac:dyDescent="0.2">
      <c r="B4" s="68" t="s">
        <v>41</v>
      </c>
      <c r="C4" s="67"/>
      <c r="D4" s="67"/>
      <c r="E4" s="67"/>
      <c r="F4" s="67"/>
    </row>
    <row r="5" spans="1:12" ht="15" x14ac:dyDescent="0.2">
      <c r="B5" s="67"/>
      <c r="C5" s="67"/>
      <c r="D5" s="67"/>
      <c r="E5" s="67"/>
      <c r="F5" s="67"/>
    </row>
    <row r="6" spans="1:12" ht="15.75" x14ac:dyDescent="0.25">
      <c r="A6" s="74">
        <v>1</v>
      </c>
      <c r="B6" s="73" t="s">
        <v>34</v>
      </c>
      <c r="C6" s="74"/>
      <c r="D6" s="74"/>
      <c r="E6" s="74"/>
      <c r="F6" s="74"/>
      <c r="G6" s="65"/>
      <c r="H6" s="65"/>
    </row>
    <row r="7" spans="1:12" ht="15" x14ac:dyDescent="0.2">
      <c r="A7" s="67"/>
      <c r="B7" s="69" t="s">
        <v>42</v>
      </c>
      <c r="C7" s="67"/>
      <c r="D7" s="67"/>
      <c r="E7" s="67"/>
      <c r="F7" s="67"/>
    </row>
    <row r="8" spans="1:12" ht="15" x14ac:dyDescent="0.2">
      <c r="A8" s="67"/>
      <c r="B8" s="69"/>
      <c r="C8" s="67"/>
      <c r="D8" s="67"/>
      <c r="E8" s="67"/>
      <c r="F8" s="67"/>
    </row>
    <row r="9" spans="1:12" ht="15" x14ac:dyDescent="0.2">
      <c r="A9" s="67"/>
      <c r="B9" s="69"/>
      <c r="C9" s="67"/>
      <c r="D9" s="67"/>
      <c r="E9" s="67"/>
      <c r="F9" s="67"/>
      <c r="H9" s="70" t="s">
        <v>46</v>
      </c>
      <c r="I9" s="70" t="s">
        <v>47</v>
      </c>
      <c r="J9" s="70" t="s">
        <v>48</v>
      </c>
      <c r="K9" s="70" t="s">
        <v>49</v>
      </c>
      <c r="L9" s="70" t="s">
        <v>51</v>
      </c>
    </row>
    <row r="10" spans="1:12" ht="15" x14ac:dyDescent="0.2">
      <c r="A10" s="67"/>
      <c r="B10" s="69"/>
      <c r="C10" s="67"/>
      <c r="D10" s="67"/>
      <c r="E10" s="67"/>
      <c r="F10" s="67"/>
      <c r="H10" s="71" t="s">
        <v>1</v>
      </c>
      <c r="I10" s="71" t="s">
        <v>1</v>
      </c>
      <c r="J10" s="71" t="s">
        <v>1</v>
      </c>
      <c r="K10" s="71" t="s">
        <v>1</v>
      </c>
      <c r="L10" s="71" t="s">
        <v>1</v>
      </c>
    </row>
    <row r="11" spans="1:12" ht="15" x14ac:dyDescent="0.2">
      <c r="A11" s="67"/>
      <c r="B11" s="69" t="s">
        <v>44</v>
      </c>
      <c r="C11" s="67"/>
      <c r="D11" s="67"/>
      <c r="E11" s="67"/>
      <c r="F11" s="67"/>
      <c r="H11" s="70">
        <v>0</v>
      </c>
      <c r="I11" s="70">
        <v>0</v>
      </c>
      <c r="J11" s="70">
        <v>0</v>
      </c>
      <c r="K11" s="70">
        <v>100</v>
      </c>
      <c r="L11" s="70">
        <f>SUM(H11:K11)</f>
        <v>100</v>
      </c>
    </row>
    <row r="12" spans="1:12" ht="15" x14ac:dyDescent="0.2">
      <c r="A12" s="67"/>
      <c r="B12" s="69" t="s">
        <v>43</v>
      </c>
      <c r="C12" s="67"/>
      <c r="D12" s="67"/>
      <c r="E12" s="67"/>
      <c r="F12" s="67"/>
      <c r="H12" s="70">
        <v>0</v>
      </c>
      <c r="I12" s="70">
        <v>0</v>
      </c>
      <c r="J12" s="70">
        <v>0</v>
      </c>
      <c r="K12" s="70">
        <v>100</v>
      </c>
      <c r="L12" s="70">
        <f t="shared" ref="L12:L13" si="0">SUM(H12:K12)</f>
        <v>100</v>
      </c>
    </row>
    <row r="13" spans="1:12" ht="15" x14ac:dyDescent="0.2">
      <c r="A13" s="67"/>
      <c r="B13" s="69" t="s">
        <v>50</v>
      </c>
      <c r="C13" s="67"/>
      <c r="D13" s="67"/>
      <c r="E13" s="67"/>
      <c r="F13" s="67"/>
      <c r="H13" s="70">
        <v>50</v>
      </c>
      <c r="I13" s="70">
        <v>0</v>
      </c>
      <c r="J13" s="70">
        <v>0</v>
      </c>
      <c r="K13" s="70">
        <v>0</v>
      </c>
      <c r="L13" s="70">
        <f t="shared" si="0"/>
        <v>50</v>
      </c>
    </row>
    <row r="14" spans="1:12" ht="15.75" thickBot="1" x14ac:dyDescent="0.25">
      <c r="A14" s="67"/>
      <c r="B14" s="69"/>
      <c r="C14" s="67"/>
      <c r="D14" s="67"/>
      <c r="E14" s="67"/>
      <c r="F14" s="67"/>
      <c r="H14" s="76">
        <f t="shared" ref="H14:K14" si="1">SUM(H11:H13)</f>
        <v>50</v>
      </c>
      <c r="I14" s="76">
        <f t="shared" si="1"/>
        <v>0</v>
      </c>
      <c r="J14" s="76">
        <f t="shared" si="1"/>
        <v>0</v>
      </c>
      <c r="K14" s="76">
        <f t="shared" si="1"/>
        <v>200</v>
      </c>
      <c r="L14" s="76">
        <f>SUM(L11:L13)</f>
        <v>250</v>
      </c>
    </row>
    <row r="15" spans="1:12" ht="15" x14ac:dyDescent="0.2">
      <c r="A15" s="67"/>
      <c r="B15" s="69"/>
      <c r="C15" s="67"/>
      <c r="D15" s="67"/>
      <c r="E15" s="67"/>
      <c r="F15" s="67"/>
      <c r="L15" s="72"/>
    </row>
    <row r="16" spans="1:12" ht="15" x14ac:dyDescent="0.2">
      <c r="A16" s="67"/>
      <c r="B16" s="69"/>
      <c r="C16" s="67"/>
      <c r="D16" s="67"/>
      <c r="E16" s="67"/>
      <c r="F16" s="67"/>
      <c r="L16" s="72"/>
    </row>
    <row r="17" spans="1:12" ht="15" x14ac:dyDescent="0.2">
      <c r="A17" s="67"/>
      <c r="B17" s="69"/>
      <c r="C17" s="67"/>
      <c r="D17" s="67"/>
      <c r="E17" s="67"/>
      <c r="F17" s="67"/>
    </row>
    <row r="18" spans="1:12" ht="15.75" x14ac:dyDescent="0.25">
      <c r="A18" s="74">
        <v>2</v>
      </c>
      <c r="B18" s="73" t="s">
        <v>35</v>
      </c>
      <c r="C18" s="74"/>
      <c r="D18" s="67"/>
      <c r="E18" s="67"/>
      <c r="F18" s="67"/>
    </row>
    <row r="19" spans="1:12" ht="18" customHeight="1" x14ac:dyDescent="0.2">
      <c r="A19" s="67"/>
      <c r="B19" s="83" t="s">
        <v>52</v>
      </c>
      <c r="C19" s="84"/>
      <c r="D19" s="84"/>
      <c r="E19" s="84"/>
      <c r="F19" s="84"/>
      <c r="G19" s="84"/>
      <c r="H19" s="84"/>
      <c r="I19" s="84"/>
      <c r="J19" s="84"/>
      <c r="K19" s="84"/>
      <c r="L19" s="84"/>
    </row>
    <row r="20" spans="1:12" ht="15" x14ac:dyDescent="0.2">
      <c r="A20" s="67"/>
      <c r="B20" s="84"/>
      <c r="C20" s="84"/>
      <c r="D20" s="84"/>
      <c r="E20" s="84"/>
      <c r="F20" s="84"/>
      <c r="G20" s="84"/>
      <c r="H20" s="84"/>
      <c r="I20" s="84"/>
      <c r="J20" s="84"/>
      <c r="K20" s="84"/>
      <c r="L20" s="84"/>
    </row>
    <row r="21" spans="1:12" ht="21.75" customHeight="1" x14ac:dyDescent="0.2">
      <c r="A21" s="67"/>
      <c r="B21" s="84"/>
      <c r="C21" s="84"/>
      <c r="D21" s="84"/>
      <c r="E21" s="84"/>
      <c r="F21" s="84"/>
      <c r="G21" s="84"/>
      <c r="H21" s="84"/>
      <c r="I21" s="84"/>
      <c r="J21" s="84"/>
      <c r="K21" s="84"/>
      <c r="L21" s="84"/>
    </row>
    <row r="22" spans="1:12" ht="21.75" customHeight="1" x14ac:dyDescent="0.2">
      <c r="A22" s="67"/>
      <c r="B22" s="85" t="s">
        <v>56</v>
      </c>
      <c r="C22" s="86"/>
      <c r="D22" s="86"/>
      <c r="E22" s="86"/>
      <c r="F22" s="86"/>
      <c r="G22" s="86"/>
      <c r="H22" s="86"/>
      <c r="I22" s="86"/>
      <c r="J22" s="75"/>
      <c r="K22" s="77" t="s">
        <v>1</v>
      </c>
      <c r="L22" s="75"/>
    </row>
    <row r="23" spans="1:12" ht="15" x14ac:dyDescent="0.2">
      <c r="A23" s="67"/>
      <c r="B23" s="69" t="s">
        <v>53</v>
      </c>
      <c r="C23" s="67"/>
      <c r="D23" s="67"/>
      <c r="E23" s="67"/>
      <c r="F23" s="67"/>
      <c r="G23" s="67"/>
      <c r="H23" s="67"/>
      <c r="I23" s="67"/>
      <c r="J23" s="67"/>
      <c r="K23" s="70">
        <v>51</v>
      </c>
      <c r="L23" s="67"/>
    </row>
    <row r="24" spans="1:12" ht="15" x14ac:dyDescent="0.2">
      <c r="A24" s="67"/>
      <c r="B24" s="69" t="s">
        <v>54</v>
      </c>
      <c r="C24" s="67"/>
      <c r="D24" s="67"/>
      <c r="E24" s="67"/>
      <c r="F24" s="67"/>
      <c r="G24" s="67"/>
      <c r="H24" s="67"/>
      <c r="I24" s="67"/>
      <c r="J24" s="67"/>
      <c r="K24" s="70">
        <v>17</v>
      </c>
      <c r="L24" s="67"/>
    </row>
    <row r="25" spans="1:12" ht="15" x14ac:dyDescent="0.2">
      <c r="A25" s="67"/>
      <c r="B25" s="69" t="s">
        <v>55</v>
      </c>
      <c r="C25" s="67"/>
      <c r="D25" s="67"/>
      <c r="E25" s="67"/>
      <c r="F25" s="67"/>
      <c r="G25" s="67"/>
      <c r="H25" s="67"/>
      <c r="I25" s="67"/>
      <c r="J25" s="67"/>
      <c r="K25" s="70">
        <v>12</v>
      </c>
      <c r="L25" s="67"/>
    </row>
    <row r="26" spans="1:12" ht="15.75" thickBot="1" x14ac:dyDescent="0.25">
      <c r="A26" s="67"/>
      <c r="B26" s="69"/>
      <c r="C26" s="67"/>
      <c r="D26" s="67"/>
      <c r="E26" s="67"/>
      <c r="F26" s="67"/>
      <c r="G26" s="67"/>
      <c r="H26" s="67"/>
      <c r="I26" s="67"/>
      <c r="J26" s="67"/>
      <c r="K26" s="76">
        <f>SUM(K23:K25)</f>
        <v>80</v>
      </c>
      <c r="L26" s="67"/>
    </row>
    <row r="27" spans="1:12" ht="15" x14ac:dyDescent="0.2">
      <c r="A27" s="67"/>
      <c r="B27" s="69"/>
      <c r="C27" s="67"/>
      <c r="D27" s="67"/>
      <c r="E27" s="67"/>
      <c r="F27" s="67"/>
      <c r="G27" s="67"/>
      <c r="H27" s="67"/>
      <c r="I27" s="67"/>
      <c r="J27" s="67"/>
      <c r="K27" s="67"/>
      <c r="L27" s="67"/>
    </row>
    <row r="28" spans="1:12" ht="15" x14ac:dyDescent="0.2">
      <c r="A28" s="67"/>
      <c r="B28" s="69"/>
      <c r="C28" s="67"/>
      <c r="D28" s="67"/>
      <c r="E28" s="67"/>
      <c r="F28" s="67"/>
      <c r="G28" s="67"/>
      <c r="H28" s="67"/>
      <c r="I28" s="67"/>
      <c r="J28" s="67"/>
      <c r="K28" s="67"/>
      <c r="L28" s="67"/>
    </row>
    <row r="29" spans="1:12" ht="15.75" x14ac:dyDescent="0.25">
      <c r="A29" s="74">
        <v>3</v>
      </c>
      <c r="B29" s="73" t="s">
        <v>36</v>
      </c>
      <c r="C29" s="67"/>
      <c r="D29" s="67"/>
      <c r="E29" s="67"/>
      <c r="F29" s="67"/>
      <c r="G29" s="67"/>
      <c r="H29" s="67"/>
      <c r="I29" s="67"/>
      <c r="J29" s="67"/>
      <c r="K29" s="67"/>
      <c r="L29" s="67"/>
    </row>
    <row r="30" spans="1:12" ht="18" customHeight="1" x14ac:dyDescent="0.2">
      <c r="B30" s="87" t="s">
        <v>57</v>
      </c>
      <c r="C30" s="88"/>
      <c r="D30" s="88"/>
      <c r="E30" s="88"/>
      <c r="F30" s="88"/>
      <c r="G30" s="88"/>
      <c r="H30" s="88"/>
      <c r="I30" s="88"/>
      <c r="J30" s="88"/>
      <c r="K30" s="88"/>
      <c r="L30" s="88"/>
    </row>
    <row r="31" spans="1:12" ht="15.75" customHeight="1" x14ac:dyDescent="0.2">
      <c r="B31" s="88"/>
      <c r="C31" s="88"/>
      <c r="D31" s="88"/>
      <c r="E31" s="88"/>
      <c r="F31" s="88"/>
      <c r="G31" s="88"/>
      <c r="H31" s="88"/>
      <c r="I31" s="88"/>
      <c r="J31" s="88"/>
      <c r="K31" s="88"/>
      <c r="L31" s="88"/>
    </row>
    <row r="32" spans="1:12" ht="15" x14ac:dyDescent="0.2">
      <c r="B32" s="67"/>
      <c r="C32" s="67"/>
      <c r="D32" s="67"/>
      <c r="E32" s="67"/>
      <c r="F32" s="67"/>
    </row>
    <row r="33" spans="2:6" ht="15" x14ac:dyDescent="0.2">
      <c r="B33" s="67"/>
      <c r="C33" s="67"/>
      <c r="D33" s="67"/>
      <c r="E33" s="67"/>
      <c r="F33" s="67"/>
    </row>
    <row r="34" spans="2:6" ht="15" x14ac:dyDescent="0.2">
      <c r="B34" s="67"/>
      <c r="C34" s="67"/>
      <c r="D34" s="67"/>
      <c r="E34" s="67"/>
      <c r="F34" s="67"/>
    </row>
  </sheetData>
  <mergeCells count="3">
    <mergeCell ref="B19:L21"/>
    <mergeCell ref="B22:I22"/>
    <mergeCell ref="B30:L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7EFC1B70304744A1300613CA96DAC5" ma:contentTypeVersion="8" ma:contentTypeDescription="Create a new document." ma:contentTypeScope="" ma:versionID="4972e242b796ddd669a990e484ae3ee9">
  <xsd:schema xmlns:xsd="http://www.w3.org/2001/XMLSchema" xmlns:xs="http://www.w3.org/2001/XMLSchema" xmlns:p="http://schemas.microsoft.com/office/2006/metadata/properties" xmlns:ns2="ee5491ce-2365-4efd-bcab-1b314bdf833b" xmlns:ns3="8711306a-83ec-4914-b433-de5897a47f41" targetNamespace="http://schemas.microsoft.com/office/2006/metadata/properties" ma:root="true" ma:fieldsID="3cc5f1b85409d7262e0eabeba3cebba9" ns2:_="" ns3:_="">
    <xsd:import namespace="ee5491ce-2365-4efd-bcab-1b314bdf833b"/>
    <xsd:import namespace="8711306a-83ec-4914-b433-de5897a47f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5491ce-2365-4efd-bcab-1b314bdf8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format="Dropdown" ma:internalName="Sign_x002d_off_x0020_status">
      <xsd:simpleType>
        <xsd:restriction base="dms:Text">
          <xsd:maxLength value="255"/>
        </xsd:restriction>
      </xsd:simpleType>
    </xsd:element>
    <xsd:element name="Approved" ma:index="15" nillable="true" ma:displayName="Approved" ma:description="vs/10/5/21Director sign off" ma:format="Dropdown" ma:internalName="Approve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11306a-83ec-4914-b433-de5897a47f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e5491ce-2365-4efd-bcab-1b314bdf833b">Final</_Flow_SignoffStatus>
    <Approved xmlns="ee5491ce-2365-4efd-bcab-1b314bdf833b">IL 25-2-21</Approved>
  </documentManagement>
</p:properties>
</file>

<file path=customXml/itemProps1.xml><?xml version="1.0" encoding="utf-8"?>
<ds:datastoreItem xmlns:ds="http://schemas.openxmlformats.org/officeDocument/2006/customXml" ds:itemID="{CD49F76E-4C95-477D-AD71-39E5DB25C6AD}">
  <ds:schemaRefs>
    <ds:schemaRef ds:uri="http://schemas.microsoft.com/sharepoint/v3/contenttype/forms"/>
  </ds:schemaRefs>
</ds:datastoreItem>
</file>

<file path=customXml/itemProps2.xml><?xml version="1.0" encoding="utf-8"?>
<ds:datastoreItem xmlns:ds="http://schemas.openxmlformats.org/officeDocument/2006/customXml" ds:itemID="{B44CE845-41D9-47F2-8936-E1236C03A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5491ce-2365-4efd-bcab-1b314bdf833b"/>
    <ds:schemaRef ds:uri="8711306a-83ec-4914-b433-de5897a47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7815BF-AD77-4F24-A5FB-99226B105E16}">
  <ds:schemaRefs>
    <ds:schemaRef ds:uri="ee5491ce-2365-4efd-bcab-1b314bdf833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711306a-83ec-4914-b433-de5897a47f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Motion - Statement 2</vt:lpstr>
      <vt:lpstr>Appendix A to Stmnt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Council</dc:creator>
  <cp:lastModifiedBy>Administrator</cp:lastModifiedBy>
  <cp:lastPrinted>2015-01-21T14:28:44Z</cp:lastPrinted>
  <dcterms:created xsi:type="dcterms:W3CDTF">1998-02-25T15:15:44Z</dcterms:created>
  <dcterms:modified xsi:type="dcterms:W3CDTF">2022-03-02T11:50:48Z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0x0101009E7EFC1B70304744A1300613CA96DAC5</vt:lpwstr>
  </property>
</Properties>
</file>