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porate Support Team\A Team CS2\Revenue Budget\2022-23\SBG\SNP Budget\SNP CT Meeting Papers\Motion\"/>
    </mc:Choice>
  </mc:AlternateContent>
  <xr:revisionPtr revIDLastSave="0" documentId="13_ncr:1_{7169A246-C554-4ACB-82E0-5AE35F226C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breviated For Report" sheetId="1" r:id="rId1"/>
  </sheets>
  <definedNames>
    <definedName name="_xlnm.Print_Area" localSheetId="0">'Abbreviated For Report'!$A$1:$E$47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C25" i="1"/>
  <c r="C24" i="1" l="1"/>
  <c r="D25" i="1" s="1"/>
  <c r="C16" i="1"/>
  <c r="C11" i="1"/>
  <c r="D39" i="1"/>
  <c r="D40" i="1" s="1"/>
  <c r="D41" i="1" s="1"/>
  <c r="D18" i="1" l="1"/>
  <c r="D20" i="1" s="1"/>
  <c r="D36" i="1" s="1"/>
  <c r="D43" i="1" s="1"/>
  <c r="D45" i="1" s="1"/>
  <c r="D47" i="1" s="1"/>
</calcChain>
</file>

<file path=xl/sharedStrings.xml><?xml version="1.0" encoding="utf-8"?>
<sst xmlns="http://schemas.openxmlformats.org/spreadsheetml/2006/main" count="36" uniqueCount="35">
  <si>
    <t>Council Tax Calculation Statement</t>
  </si>
  <si>
    <t>£000</t>
  </si>
  <si>
    <t>Revenue Support Grant</t>
  </si>
  <si>
    <t>Non-Domestic Rate Income</t>
  </si>
  <si>
    <t>Specific Grants per Finance Settlement</t>
  </si>
  <si>
    <t>Net Expenditure To Be Met From Council Tax</t>
  </si>
  <si>
    <t>Less: Provisional Revenue Support Grant as advised by the Scottish Government</t>
  </si>
  <si>
    <t>Net Expenditure before Government Grant</t>
  </si>
  <si>
    <t>Column headings are contained in row 4. Row headings are contained in column B.</t>
  </si>
  <si>
    <t>End of table</t>
  </si>
  <si>
    <t>Number</t>
  </si>
  <si>
    <t>Council Tax Base (Band D equivalent number of dwellings)</t>
  </si>
  <si>
    <t>Less: Recommended Provision for non-collection (1.75%)</t>
  </si>
  <si>
    <t>Revised Tax Base</t>
  </si>
  <si>
    <t>(before Contributions to / (from) Council Reserves)</t>
  </si>
  <si>
    <t>NET EXPENDITURE TO BE MET FROM COUNCIL TAX (after Contributions to / from Council Reserves)</t>
  </si>
  <si>
    <t>end of document</t>
  </si>
  <si>
    <t>Scottish National Party - Revenue Budget 2022/23</t>
  </si>
  <si>
    <t>Band D Council Tax 2022/23</t>
  </si>
  <si>
    <t>Band D Council Tax Increase from 2021/22 (£)</t>
  </si>
  <si>
    <t>Band D Council Tax Increase from 2021/22 (%)</t>
  </si>
  <si>
    <t>Total Grant per Finance Circular 9/2021</t>
  </si>
  <si>
    <t>Announced Outwith Circular 9/2021</t>
  </si>
  <si>
    <t>Additional Funding for Pressures</t>
  </si>
  <si>
    <t>Additional Social Work Capacity in Adult Services Funding</t>
  </si>
  <si>
    <t>Add: Grant Funding yet to be distributed</t>
  </si>
  <si>
    <t>Other Budget Proposals</t>
  </si>
  <si>
    <r>
      <rPr>
        <u/>
        <sz val="10"/>
        <rFont val="Arial"/>
        <family val="2"/>
      </rPr>
      <t>Less</t>
    </r>
    <r>
      <rPr>
        <sz val="10"/>
        <rFont val="Arial"/>
        <family val="2"/>
      </rPr>
      <t>: Contribution from Council Reserves to fund Other Budget Proposals</t>
    </r>
  </si>
  <si>
    <r>
      <rPr>
        <u/>
        <sz val="10"/>
        <rFont val="Arial"/>
        <family val="2"/>
      </rPr>
      <t>Less</t>
    </r>
    <r>
      <rPr>
        <sz val="10"/>
        <rFont val="Arial"/>
        <family val="2"/>
      </rPr>
      <t>: Contribution from Council Reserves to fund one-off Budget Issues</t>
    </r>
  </si>
  <si>
    <r>
      <rPr>
        <u/>
        <sz val="10"/>
        <rFont val="Arial"/>
        <family val="2"/>
      </rPr>
      <t>Less</t>
    </r>
    <r>
      <rPr>
        <sz val="10"/>
        <rFont val="Arial"/>
        <family val="2"/>
      </rPr>
      <t>: Further Contribution from Council Reserves to balance the 2022/23 budget</t>
    </r>
  </si>
  <si>
    <t>Statement 3</t>
  </si>
  <si>
    <t>Less: Drawdown from Council Reserves as per Reserve Strategy agreed in report 285/21</t>
  </si>
  <si>
    <t>Less: Drawdown from Council Reserves as per Report 285/21 to fund Budget Issues in 2022/23</t>
  </si>
  <si>
    <t>Add: Contribution to the Change Fund (Per Statement 2)</t>
  </si>
  <si>
    <t>Add: Provision for Inflationary Pressures in the 2022/23 Revenue Budget (Per Statement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</si>
</sst>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&quot;£&quot;#,##0.00;\(&quot;£&quot;#,##0.00\)"/>
  </numFmts>
  <fonts count="9" x14ac:knownFonts="1">
    <font>
      <sz val="10"/>
      <name val="Arial"/>
    </font>
    <font>
      <sz val="10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Continuous" vertical="top" wrapText="1"/>
    </xf>
    <xf numFmtId="0" fontId="1" fillId="0" borderId="0" xfId="0" applyFont="1"/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/>
    <xf numFmtId="0" fontId="4" fillId="0" borderId="0" xfId="0" quotePrefix="1" applyFont="1" applyAlignment="1">
      <alignment horizontal="right" vertical="top"/>
    </xf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Border="1" applyAlignment="1"/>
    <xf numFmtId="165" fontId="6" fillId="0" borderId="1" xfId="1" applyNumberFormat="1" applyFont="1" applyFill="1" applyBorder="1" applyAlignment="1"/>
    <xf numFmtId="165" fontId="1" fillId="0" borderId="2" xfId="1" applyNumberFormat="1" applyFont="1" applyFill="1" applyBorder="1" applyAlignment="1"/>
    <xf numFmtId="165" fontId="4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/>
    <xf numFmtId="165" fontId="1" fillId="0" borderId="1" xfId="1" applyNumberFormat="1" applyFont="1" applyFill="1" applyBorder="1" applyAlignment="1"/>
    <xf numFmtId="0" fontId="1" fillId="0" borderId="0" xfId="0" applyFont="1" applyAlignment="1"/>
    <xf numFmtId="0" fontId="1" fillId="0" borderId="0" xfId="0" applyFont="1" applyFill="1" applyAlignment="1"/>
    <xf numFmtId="164" fontId="6" fillId="0" borderId="3" xfId="1" applyNumberFormat="1" applyFont="1" applyFill="1" applyBorder="1" applyAlignment="1">
      <alignment vertical="center"/>
    </xf>
    <xf numFmtId="7" fontId="6" fillId="0" borderId="4" xfId="2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7" fillId="0" borderId="0" xfId="0" applyFont="1"/>
    <xf numFmtId="0" fontId="1" fillId="0" borderId="0" xfId="0" applyFont="1" applyAlignment="1">
      <alignment horizontal="left" vertical="top"/>
    </xf>
    <xf numFmtId="165" fontId="1" fillId="0" borderId="0" xfId="0" applyNumberFormat="1" applyFont="1" applyFill="1" applyAlignme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vertical="top"/>
    </xf>
    <xf numFmtId="164" fontId="1" fillId="0" borderId="0" xfId="1" applyNumberFormat="1" applyFont="1"/>
    <xf numFmtId="0" fontId="3" fillId="0" borderId="0" xfId="0" applyFont="1" applyAlignment="1">
      <alignment horizontal="left" vertical="top"/>
    </xf>
    <xf numFmtId="165" fontId="1" fillId="0" borderId="0" xfId="0" applyNumberFormat="1" applyFont="1" applyFill="1" applyAlignment="1">
      <alignment vertical="top"/>
    </xf>
    <xf numFmtId="0" fontId="6" fillId="0" borderId="0" xfId="0" applyFont="1" applyFill="1" applyAlignment="1"/>
    <xf numFmtId="0" fontId="6" fillId="0" borderId="0" xfId="0" quotePrefix="1" applyFont="1" applyFill="1" applyAlignment="1">
      <alignment vertical="top"/>
    </xf>
    <xf numFmtId="0" fontId="1" fillId="0" borderId="0" xfId="0" applyFont="1" applyFill="1" applyAlignment="1">
      <alignment vertical="top"/>
    </xf>
    <xf numFmtId="165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1" fillId="0" borderId="0" xfId="0" applyFont="1" applyFill="1"/>
    <xf numFmtId="0" fontId="6" fillId="0" borderId="5" xfId="0" applyFont="1" applyFill="1" applyBorder="1"/>
    <xf numFmtId="164" fontId="1" fillId="0" borderId="0" xfId="1" applyNumberFormat="1" applyFont="1" applyFill="1"/>
    <xf numFmtId="166" fontId="1" fillId="0" borderId="0" xfId="1" applyNumberFormat="1" applyFont="1" applyFill="1"/>
    <xf numFmtId="10" fontId="1" fillId="0" borderId="0" xfId="3" applyNumberFormat="1" applyFont="1" applyFill="1"/>
    <xf numFmtId="0" fontId="5" fillId="0" borderId="0" xfId="0" applyFont="1"/>
    <xf numFmtId="165" fontId="1" fillId="0" borderId="0" xfId="4" applyNumberFormat="1" applyFill="1"/>
    <xf numFmtId="165" fontId="1" fillId="0" borderId="0" xfId="4" applyNumberFormat="1" applyFont="1" applyFill="1" applyAlignment="1"/>
    <xf numFmtId="165" fontId="1" fillId="0" borderId="2" xfId="4" applyNumberFormat="1" applyFont="1" applyFill="1" applyBorder="1" applyAlignment="1"/>
    <xf numFmtId="0" fontId="6" fillId="0" borderId="0" xfId="0" applyFont="1"/>
    <xf numFmtId="0" fontId="1" fillId="0" borderId="0" xfId="0" applyFont="1" applyFill="1" applyAlignment="1">
      <alignment wrapText="1"/>
    </xf>
    <xf numFmtId="0" fontId="1" fillId="0" borderId="0" xfId="0" quotePrefix="1" applyFont="1" applyFill="1" applyAlignment="1">
      <alignment vertical="top"/>
    </xf>
    <xf numFmtId="0" fontId="4" fillId="0" borderId="0" xfId="0" applyFont="1"/>
    <xf numFmtId="165" fontId="1" fillId="0" borderId="2" xfId="1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quotePrefix="1" applyFont="1" applyFill="1" applyAlignment="1">
      <alignment vertical="top"/>
    </xf>
    <xf numFmtId="0" fontId="8" fillId="0" borderId="0" xfId="0" applyFont="1" applyFill="1" applyAlignment="1"/>
    <xf numFmtId="0" fontId="1" fillId="0" borderId="0" xfId="0" applyFont="1" applyAlignment="1">
      <alignment wrapText="1"/>
    </xf>
    <xf numFmtId="165" fontId="1" fillId="0" borderId="0" xfId="1" applyNumberFormat="1" applyFont="1" applyFill="1" applyBorder="1" applyAlignment="1">
      <alignment horizontal="right"/>
    </xf>
  </cellXfs>
  <cellStyles count="5">
    <cellStyle name="Comma" xfId="1" builtinId="3"/>
    <cellStyle name="Comma 2" xfId="4" xr:uid="{0D0054F5-48FE-4F1B-BE02-3BFE5F340051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6"/>
  <sheetViews>
    <sheetView tabSelected="1" zoomScaleNormal="100" workbookViewId="0">
      <selection sqref="A1:D1"/>
    </sheetView>
  </sheetViews>
  <sheetFormatPr defaultColWidth="9.140625" defaultRowHeight="12.75" x14ac:dyDescent="0.2"/>
  <cols>
    <col min="1" max="1" width="2" style="4" customWidth="1"/>
    <col min="2" max="2" width="93" style="4" customWidth="1"/>
    <col min="3" max="3" width="11.42578125" style="4" bestFit="1" customWidth="1"/>
    <col min="4" max="4" width="12" style="4" customWidth="1"/>
    <col min="5" max="5" width="6.42578125" style="4" bestFit="1" customWidth="1"/>
    <col min="6" max="16384" width="9.140625" style="4"/>
  </cols>
  <sheetData>
    <row r="1" spans="1:6" x14ac:dyDescent="0.2">
      <c r="A1" s="48" t="s">
        <v>8</v>
      </c>
      <c r="B1" s="48"/>
      <c r="C1" s="48"/>
      <c r="D1" s="48"/>
    </row>
    <row r="2" spans="1:6" s="20" customFormat="1" ht="18" x14ac:dyDescent="0.2">
      <c r="B2" s="27" t="s">
        <v>17</v>
      </c>
      <c r="C2" s="1"/>
      <c r="D2" s="3" t="s">
        <v>30</v>
      </c>
    </row>
    <row r="3" spans="1:6" ht="12" customHeight="1" x14ac:dyDescent="0.2">
      <c r="A3" s="21"/>
    </row>
    <row r="4" spans="1:6" s="20" customFormat="1" ht="33.75" customHeight="1" x14ac:dyDescent="0.2">
      <c r="B4" s="2" t="s">
        <v>0</v>
      </c>
      <c r="C4" s="7" t="s">
        <v>1</v>
      </c>
      <c r="D4" s="7" t="s">
        <v>1</v>
      </c>
    </row>
    <row r="5" spans="1:6" s="20" customFormat="1" ht="23.25" customHeight="1" x14ac:dyDescent="0.2">
      <c r="A5" s="22"/>
      <c r="B5" s="16" t="s">
        <v>7</v>
      </c>
      <c r="C5" s="23"/>
      <c r="D5" s="5">
        <v>313667</v>
      </c>
      <c r="F5" s="25"/>
    </row>
    <row r="6" spans="1:6" s="20" customFormat="1" ht="23.25" customHeight="1" x14ac:dyDescent="0.2">
      <c r="A6" s="22"/>
      <c r="B6" s="16"/>
      <c r="C6" s="23"/>
      <c r="D6" s="5"/>
      <c r="F6" s="25"/>
    </row>
    <row r="7" spans="1:6" x14ac:dyDescent="0.2">
      <c r="A7" s="24"/>
      <c r="B7" s="39" t="s">
        <v>6</v>
      </c>
      <c r="C7" s="40"/>
      <c r="D7" s="40"/>
    </row>
    <row r="8" spans="1:6" x14ac:dyDescent="0.2">
      <c r="A8" s="24"/>
      <c r="B8" s="4" t="s">
        <v>2</v>
      </c>
      <c r="C8" s="41">
        <v>-196760</v>
      </c>
      <c r="D8" s="40"/>
    </row>
    <row r="9" spans="1:6" x14ac:dyDescent="0.2">
      <c r="A9" s="24"/>
      <c r="B9" s="4" t="s">
        <v>3</v>
      </c>
      <c r="C9" s="41">
        <v>-26160</v>
      </c>
      <c r="D9" s="40"/>
    </row>
    <row r="10" spans="1:6" x14ac:dyDescent="0.2">
      <c r="A10" s="24"/>
      <c r="B10" s="4" t="s">
        <v>4</v>
      </c>
      <c r="C10" s="42">
        <v>-15010</v>
      </c>
      <c r="D10" s="40"/>
    </row>
    <row r="11" spans="1:6" x14ac:dyDescent="0.2">
      <c r="A11" s="24"/>
      <c r="B11" s="43" t="s">
        <v>21</v>
      </c>
      <c r="C11" s="40">
        <f>SUM(C8:C10)</f>
        <v>-237930</v>
      </c>
      <c r="D11" s="40"/>
    </row>
    <row r="12" spans="1:6" x14ac:dyDescent="0.2">
      <c r="A12" s="24"/>
      <c r="C12" s="40"/>
      <c r="D12" s="40"/>
    </row>
    <row r="13" spans="1:6" x14ac:dyDescent="0.2">
      <c r="A13" s="24"/>
      <c r="B13" s="39" t="s">
        <v>22</v>
      </c>
      <c r="C13" s="41"/>
      <c r="D13" s="40"/>
    </row>
    <row r="14" spans="1:6" x14ac:dyDescent="0.2">
      <c r="A14" s="24"/>
      <c r="B14" s="4" t="s">
        <v>23</v>
      </c>
      <c r="C14" s="41">
        <v>-2505</v>
      </c>
      <c r="D14" s="40"/>
    </row>
    <row r="15" spans="1:6" x14ac:dyDescent="0.2">
      <c r="A15" s="24"/>
      <c r="B15" s="4" t="s">
        <v>24</v>
      </c>
      <c r="C15" s="42">
        <v>-528</v>
      </c>
      <c r="D15" s="40"/>
    </row>
    <row r="16" spans="1:6" x14ac:dyDescent="0.2">
      <c r="A16" s="24"/>
      <c r="C16" s="41">
        <f>SUM(C14:C15)</f>
        <v>-3033</v>
      </c>
      <c r="D16" s="40"/>
    </row>
    <row r="17" spans="1:6" x14ac:dyDescent="0.2">
      <c r="A17" s="24"/>
      <c r="C17" s="40"/>
      <c r="D17" s="40"/>
    </row>
    <row r="18" spans="1:6" x14ac:dyDescent="0.2">
      <c r="A18" s="24"/>
      <c r="B18" s="4" t="s">
        <v>25</v>
      </c>
      <c r="C18" s="42">
        <v>-8579</v>
      </c>
      <c r="D18" s="40">
        <f>+C18+C16+C11</f>
        <v>-249542</v>
      </c>
    </row>
    <row r="19" spans="1:6" x14ac:dyDescent="0.2">
      <c r="A19" s="24"/>
      <c r="C19" s="6"/>
      <c r="D19" s="11"/>
    </row>
    <row r="20" spans="1:6" s="15" customFormat="1" ht="24.75" customHeight="1" x14ac:dyDescent="0.2">
      <c r="A20" s="24"/>
      <c r="B20" s="29" t="s">
        <v>5</v>
      </c>
      <c r="C20" s="6"/>
      <c r="D20" s="9">
        <f>SUM(D5:D19)</f>
        <v>64125</v>
      </c>
      <c r="E20" s="16"/>
      <c r="F20" s="16"/>
    </row>
    <row r="21" spans="1:6" s="20" customFormat="1" x14ac:dyDescent="0.2">
      <c r="A21" s="24"/>
      <c r="B21" s="30" t="s">
        <v>14</v>
      </c>
      <c r="C21" s="6"/>
      <c r="D21" s="6"/>
      <c r="E21" s="31"/>
      <c r="F21" s="31"/>
    </row>
    <row r="22" spans="1:6" s="20" customFormat="1" x14ac:dyDescent="0.2">
      <c r="A22" s="24"/>
      <c r="B22" s="45"/>
      <c r="C22" s="6"/>
      <c r="D22" s="6"/>
      <c r="E22" s="31"/>
      <c r="F22" s="31"/>
    </row>
    <row r="23" spans="1:6" s="20" customFormat="1" x14ac:dyDescent="0.2">
      <c r="A23" s="24"/>
      <c r="B23" s="46" t="s">
        <v>26</v>
      </c>
      <c r="C23" s="13"/>
      <c r="D23" s="5"/>
      <c r="E23" s="31"/>
      <c r="F23" s="31"/>
    </row>
    <row r="24" spans="1:6" s="20" customFormat="1" x14ac:dyDescent="0.2">
      <c r="A24" s="24"/>
      <c r="B24" s="4" t="s">
        <v>33</v>
      </c>
      <c r="C24" s="5">
        <f>100</f>
        <v>100</v>
      </c>
      <c r="D24" s="5"/>
      <c r="E24" s="31"/>
      <c r="F24" s="31"/>
    </row>
    <row r="25" spans="1:6" s="20" customFormat="1" x14ac:dyDescent="0.2">
      <c r="A25" s="24"/>
      <c r="B25" s="4" t="s">
        <v>34</v>
      </c>
      <c r="C25" s="47">
        <f>500+725</f>
        <v>1225</v>
      </c>
      <c r="D25" s="5">
        <f>SUM(C24:C25)</f>
        <v>1325</v>
      </c>
      <c r="E25" s="31"/>
      <c r="F25" s="31"/>
    </row>
    <row r="26" spans="1:6" s="20" customFormat="1" ht="13.5" customHeight="1" x14ac:dyDescent="0.2">
      <c r="A26" s="24"/>
      <c r="B26" s="4"/>
      <c r="C26" s="6"/>
      <c r="D26" s="5"/>
      <c r="E26" s="28"/>
      <c r="F26" s="31"/>
    </row>
    <row r="27" spans="1:6" s="20" customFormat="1" ht="13.5" customHeight="1" x14ac:dyDescent="0.2">
      <c r="A27" s="24"/>
      <c r="B27" s="44" t="s">
        <v>27</v>
      </c>
      <c r="C27" s="6"/>
      <c r="D27" s="5">
        <v>-1325</v>
      </c>
      <c r="E27" s="32"/>
      <c r="F27" s="31"/>
    </row>
    <row r="28" spans="1:6" s="20" customFormat="1" ht="13.5" customHeight="1" x14ac:dyDescent="0.2">
      <c r="A28" s="24"/>
      <c r="B28" s="4"/>
      <c r="C28" s="6"/>
      <c r="D28" s="5"/>
      <c r="E28" s="28"/>
      <c r="F28" s="31"/>
    </row>
    <row r="29" spans="1:6" s="20" customFormat="1" x14ac:dyDescent="0.2">
      <c r="A29" s="24"/>
      <c r="B29" s="44" t="s">
        <v>28</v>
      </c>
      <c r="C29" s="6"/>
      <c r="D29" s="5">
        <v>-875</v>
      </c>
      <c r="E29" s="32"/>
      <c r="F29" s="31"/>
    </row>
    <row r="30" spans="1:6" s="20" customFormat="1" ht="13.5" customHeight="1" x14ac:dyDescent="0.2">
      <c r="A30" s="24"/>
      <c r="B30" s="16"/>
      <c r="C30" s="6"/>
      <c r="D30" s="8"/>
      <c r="E30" s="28"/>
      <c r="F30" s="31"/>
    </row>
    <row r="31" spans="1:6" s="20" customFormat="1" ht="13.5" customHeight="1" x14ac:dyDescent="0.2">
      <c r="A31" s="24"/>
      <c r="B31" s="4" t="s">
        <v>31</v>
      </c>
      <c r="C31" s="5">
        <v>-3000</v>
      </c>
      <c r="D31" s="5"/>
      <c r="E31" s="28"/>
      <c r="F31" s="31"/>
    </row>
    <row r="32" spans="1:6" s="20" customFormat="1" ht="13.5" customHeight="1" x14ac:dyDescent="0.2">
      <c r="A32" s="24"/>
      <c r="B32" s="51" t="s">
        <v>32</v>
      </c>
      <c r="C32" s="47">
        <v>-500</v>
      </c>
      <c r="D32" s="5">
        <f>SUM(C31:C32)</f>
        <v>-3500</v>
      </c>
      <c r="E32" s="28"/>
      <c r="F32" s="31"/>
    </row>
    <row r="33" spans="1:6" s="20" customFormat="1" ht="13.5" customHeight="1" x14ac:dyDescent="0.2">
      <c r="A33" s="24"/>
      <c r="B33" s="51"/>
      <c r="C33" s="52"/>
      <c r="D33" s="5"/>
      <c r="E33" s="28"/>
      <c r="F33" s="31"/>
    </row>
    <row r="34" spans="1:6" s="20" customFormat="1" ht="19.5" customHeight="1" x14ac:dyDescent="0.2">
      <c r="A34" s="24"/>
      <c r="B34" s="16" t="s">
        <v>29</v>
      </c>
      <c r="C34" s="13"/>
      <c r="D34" s="5">
        <v>-595</v>
      </c>
      <c r="E34" s="32"/>
      <c r="F34" s="31"/>
    </row>
    <row r="35" spans="1:6" s="20" customFormat="1" x14ac:dyDescent="0.2">
      <c r="A35" s="24"/>
      <c r="B35" s="16"/>
      <c r="C35" s="13"/>
      <c r="D35" s="8"/>
      <c r="E35" s="31"/>
      <c r="F35" s="31"/>
    </row>
    <row r="36" spans="1:6" ht="28.5" customHeight="1" thickBot="1" x14ac:dyDescent="0.25">
      <c r="A36" s="24"/>
      <c r="B36" s="33" t="s">
        <v>15</v>
      </c>
      <c r="C36" s="13"/>
      <c r="D36" s="10">
        <f>SUM(D20:D35)</f>
        <v>59155</v>
      </c>
      <c r="E36" s="31"/>
      <c r="F36" s="34"/>
    </row>
    <row r="37" spans="1:6" s="20" customFormat="1" ht="22.5" customHeight="1" thickTop="1" x14ac:dyDescent="0.2">
      <c r="A37" s="24"/>
      <c r="B37" s="49" t="s">
        <v>9</v>
      </c>
      <c r="C37" s="50"/>
      <c r="D37" s="50"/>
      <c r="E37" s="34"/>
      <c r="F37" s="31"/>
    </row>
    <row r="38" spans="1:6" x14ac:dyDescent="0.2">
      <c r="B38" s="34"/>
      <c r="C38" s="13"/>
      <c r="D38" s="12" t="s">
        <v>10</v>
      </c>
      <c r="E38" s="31"/>
      <c r="F38" s="34"/>
    </row>
    <row r="39" spans="1:6" x14ac:dyDescent="0.2">
      <c r="B39" s="34" t="s">
        <v>11</v>
      </c>
      <c r="C39" s="13"/>
      <c r="D39" s="13">
        <f>48450-1</f>
        <v>48449</v>
      </c>
      <c r="E39" s="34"/>
      <c r="F39" s="34"/>
    </row>
    <row r="40" spans="1:6" x14ac:dyDescent="0.2">
      <c r="B40" s="34" t="s">
        <v>12</v>
      </c>
      <c r="C40" s="13"/>
      <c r="D40" s="11">
        <f>ROUND(D39*-1.75%,0)</f>
        <v>-848</v>
      </c>
      <c r="E40" s="34"/>
      <c r="F40" s="34"/>
    </row>
    <row r="41" spans="1:6" ht="13.5" thickBot="1" x14ac:dyDescent="0.25">
      <c r="B41" s="34" t="s">
        <v>13</v>
      </c>
      <c r="C41" s="13"/>
      <c r="D41" s="14">
        <f>SUM(D39:D40)</f>
        <v>47601</v>
      </c>
      <c r="E41" s="34"/>
      <c r="F41" s="34"/>
    </row>
    <row r="42" spans="1:6" ht="13.5" thickTop="1" x14ac:dyDescent="0.2">
      <c r="B42" s="34"/>
      <c r="C42" s="16"/>
      <c r="D42" s="16"/>
      <c r="E42" s="34"/>
      <c r="F42" s="34"/>
    </row>
    <row r="43" spans="1:6" x14ac:dyDescent="0.2">
      <c r="B43" s="17" t="s">
        <v>18</v>
      </c>
      <c r="C43" s="35"/>
      <c r="D43" s="18">
        <f>(D36*1000)/D41</f>
        <v>1242.7259931514043</v>
      </c>
      <c r="E43" s="34"/>
      <c r="F43" s="34"/>
    </row>
    <row r="44" spans="1:6" x14ac:dyDescent="0.2">
      <c r="B44" s="34"/>
      <c r="C44" s="36"/>
      <c r="D44" s="36"/>
      <c r="E44" s="34"/>
      <c r="F44" s="34"/>
    </row>
    <row r="45" spans="1:6" x14ac:dyDescent="0.2">
      <c r="B45" s="19" t="s">
        <v>19</v>
      </c>
      <c r="C45" s="36"/>
      <c r="D45" s="37">
        <f>D43-1206.54</f>
        <v>36.185993151404318</v>
      </c>
      <c r="E45" s="34"/>
      <c r="F45" s="34"/>
    </row>
    <row r="46" spans="1:6" x14ac:dyDescent="0.2">
      <c r="B46" s="34"/>
      <c r="C46" s="36"/>
      <c r="D46" s="36"/>
      <c r="E46" s="34"/>
      <c r="F46" s="34"/>
    </row>
    <row r="47" spans="1:6" x14ac:dyDescent="0.2">
      <c r="B47" s="19" t="s">
        <v>20</v>
      </c>
      <c r="C47" s="36"/>
      <c r="D47" s="38">
        <f>+D45/1206.54</f>
        <v>2.9991540397669634E-2</v>
      </c>
      <c r="E47" s="34"/>
      <c r="F47" s="34"/>
    </row>
    <row r="48" spans="1:6" x14ac:dyDescent="0.2">
      <c r="A48" s="48" t="s">
        <v>16</v>
      </c>
      <c r="B48" s="48"/>
      <c r="C48" s="48"/>
      <c r="D48" s="48"/>
      <c r="E48" s="34"/>
      <c r="F48" s="34"/>
    </row>
    <row r="49" spans="3:4" x14ac:dyDescent="0.2">
      <c r="C49" s="26"/>
      <c r="D49" s="26"/>
    </row>
    <row r="50" spans="3:4" x14ac:dyDescent="0.2">
      <c r="C50" s="26"/>
      <c r="D50" s="26"/>
    </row>
    <row r="51" spans="3:4" x14ac:dyDescent="0.2">
      <c r="C51" s="26"/>
      <c r="D51" s="26"/>
    </row>
    <row r="52" spans="3:4" x14ac:dyDescent="0.2">
      <c r="C52" s="26"/>
      <c r="D52" s="26"/>
    </row>
    <row r="53" spans="3:4" x14ac:dyDescent="0.2">
      <c r="C53" s="26"/>
      <c r="D53" s="26"/>
    </row>
    <row r="54" spans="3:4" x14ac:dyDescent="0.2">
      <c r="C54" s="26"/>
      <c r="D54" s="26"/>
    </row>
    <row r="55" spans="3:4" x14ac:dyDescent="0.2">
      <c r="C55" s="26"/>
      <c r="D55" s="26"/>
    </row>
    <row r="56" spans="3:4" x14ac:dyDescent="0.2">
      <c r="C56" s="26"/>
      <c r="D56" s="26"/>
    </row>
    <row r="57" spans="3:4" x14ac:dyDescent="0.2">
      <c r="C57" s="26"/>
      <c r="D57" s="26"/>
    </row>
    <row r="58" spans="3:4" x14ac:dyDescent="0.2">
      <c r="C58" s="26"/>
      <c r="D58" s="26"/>
    </row>
    <row r="59" spans="3:4" x14ac:dyDescent="0.2">
      <c r="C59" s="26"/>
      <c r="D59" s="26"/>
    </row>
    <row r="60" spans="3:4" x14ac:dyDescent="0.2">
      <c r="C60" s="26"/>
      <c r="D60" s="26"/>
    </row>
    <row r="61" spans="3:4" x14ac:dyDescent="0.2">
      <c r="C61" s="26"/>
      <c r="D61" s="26"/>
    </row>
    <row r="62" spans="3:4" x14ac:dyDescent="0.2">
      <c r="C62" s="26"/>
      <c r="D62" s="26"/>
    </row>
    <row r="63" spans="3:4" x14ac:dyDescent="0.2">
      <c r="C63" s="26"/>
      <c r="D63" s="26"/>
    </row>
    <row r="64" spans="3:4" x14ac:dyDescent="0.2">
      <c r="C64" s="26"/>
      <c r="D64" s="26"/>
    </row>
    <row r="65" spans="3:4" x14ac:dyDescent="0.2">
      <c r="C65" s="26"/>
      <c r="D65" s="26"/>
    </row>
    <row r="66" spans="3:4" x14ac:dyDescent="0.2">
      <c r="C66" s="26"/>
      <c r="D66" s="26"/>
    </row>
    <row r="67" spans="3:4" x14ac:dyDescent="0.2">
      <c r="C67" s="26"/>
      <c r="D67" s="26"/>
    </row>
    <row r="68" spans="3:4" x14ac:dyDescent="0.2">
      <c r="C68" s="26"/>
      <c r="D68" s="26"/>
    </row>
    <row r="69" spans="3:4" x14ac:dyDescent="0.2">
      <c r="C69" s="26"/>
      <c r="D69" s="26"/>
    </row>
    <row r="70" spans="3:4" x14ac:dyDescent="0.2">
      <c r="C70" s="26"/>
      <c r="D70" s="26"/>
    </row>
    <row r="71" spans="3:4" x14ac:dyDescent="0.2">
      <c r="C71" s="26"/>
      <c r="D71" s="26"/>
    </row>
    <row r="72" spans="3:4" x14ac:dyDescent="0.2">
      <c r="C72" s="26"/>
      <c r="D72" s="26"/>
    </row>
    <row r="73" spans="3:4" x14ac:dyDescent="0.2">
      <c r="C73" s="26"/>
      <c r="D73" s="26"/>
    </row>
    <row r="74" spans="3:4" x14ac:dyDescent="0.2">
      <c r="C74" s="26"/>
      <c r="D74" s="26"/>
    </row>
    <row r="75" spans="3:4" x14ac:dyDescent="0.2">
      <c r="C75" s="26"/>
      <c r="D75" s="26"/>
    </row>
    <row r="76" spans="3:4" x14ac:dyDescent="0.2">
      <c r="C76" s="26"/>
      <c r="D76" s="26"/>
    </row>
    <row r="77" spans="3:4" x14ac:dyDescent="0.2">
      <c r="C77" s="26"/>
      <c r="D77" s="26"/>
    </row>
    <row r="78" spans="3:4" x14ac:dyDescent="0.2">
      <c r="C78" s="26"/>
      <c r="D78" s="26"/>
    </row>
    <row r="79" spans="3:4" x14ac:dyDescent="0.2">
      <c r="C79" s="26"/>
      <c r="D79" s="26"/>
    </row>
    <row r="80" spans="3:4" x14ac:dyDescent="0.2">
      <c r="C80" s="26"/>
      <c r="D80" s="26"/>
    </row>
    <row r="81" spans="3:4" x14ac:dyDescent="0.2">
      <c r="C81" s="26"/>
      <c r="D81" s="26"/>
    </row>
    <row r="82" spans="3:4" x14ac:dyDescent="0.2">
      <c r="C82" s="26"/>
      <c r="D82" s="26"/>
    </row>
    <row r="83" spans="3:4" x14ac:dyDescent="0.2">
      <c r="C83" s="26"/>
      <c r="D83" s="26"/>
    </row>
    <row r="84" spans="3:4" x14ac:dyDescent="0.2">
      <c r="C84" s="26"/>
      <c r="D84" s="26"/>
    </row>
    <row r="85" spans="3:4" x14ac:dyDescent="0.2">
      <c r="C85" s="26"/>
      <c r="D85" s="26"/>
    </row>
    <row r="86" spans="3:4" x14ac:dyDescent="0.2">
      <c r="C86" s="26"/>
      <c r="D86" s="26"/>
    </row>
    <row r="87" spans="3:4" x14ac:dyDescent="0.2">
      <c r="C87" s="26"/>
      <c r="D87" s="26"/>
    </row>
    <row r="88" spans="3:4" x14ac:dyDescent="0.2">
      <c r="C88" s="26"/>
      <c r="D88" s="26"/>
    </row>
    <row r="89" spans="3:4" x14ac:dyDescent="0.2">
      <c r="C89" s="26"/>
      <c r="D89" s="26"/>
    </row>
    <row r="90" spans="3:4" x14ac:dyDescent="0.2">
      <c r="C90" s="26"/>
      <c r="D90" s="26"/>
    </row>
    <row r="91" spans="3:4" x14ac:dyDescent="0.2">
      <c r="C91" s="26"/>
      <c r="D91" s="26"/>
    </row>
    <row r="92" spans="3:4" x14ac:dyDescent="0.2">
      <c r="C92" s="26"/>
      <c r="D92" s="26"/>
    </row>
    <row r="93" spans="3:4" x14ac:dyDescent="0.2">
      <c r="C93" s="26"/>
      <c r="D93" s="26"/>
    </row>
    <row r="94" spans="3:4" x14ac:dyDescent="0.2">
      <c r="C94" s="26"/>
      <c r="D94" s="26"/>
    </row>
    <row r="95" spans="3:4" x14ac:dyDescent="0.2">
      <c r="C95" s="26"/>
      <c r="D95" s="26"/>
    </row>
    <row r="96" spans="3:4" x14ac:dyDescent="0.2">
      <c r="C96" s="26"/>
      <c r="D96" s="26"/>
    </row>
    <row r="97" spans="3:4" x14ac:dyDescent="0.2">
      <c r="C97" s="26"/>
      <c r="D97" s="26"/>
    </row>
    <row r="98" spans="3:4" x14ac:dyDescent="0.2">
      <c r="C98" s="26"/>
      <c r="D98" s="26"/>
    </row>
    <row r="99" spans="3:4" x14ac:dyDescent="0.2">
      <c r="C99" s="26"/>
      <c r="D99" s="26"/>
    </row>
    <row r="100" spans="3:4" x14ac:dyDescent="0.2">
      <c r="C100" s="26"/>
      <c r="D100" s="26"/>
    </row>
    <row r="101" spans="3:4" x14ac:dyDescent="0.2">
      <c r="C101" s="26"/>
      <c r="D101" s="26"/>
    </row>
    <row r="102" spans="3:4" x14ac:dyDescent="0.2">
      <c r="C102" s="26"/>
      <c r="D102" s="26"/>
    </row>
    <row r="103" spans="3:4" x14ac:dyDescent="0.2">
      <c r="C103" s="26"/>
      <c r="D103" s="26"/>
    </row>
    <row r="104" spans="3:4" x14ac:dyDescent="0.2">
      <c r="C104" s="26"/>
      <c r="D104" s="26"/>
    </row>
    <row r="105" spans="3:4" x14ac:dyDescent="0.2">
      <c r="C105" s="26"/>
      <c r="D105" s="26"/>
    </row>
    <row r="106" spans="3:4" x14ac:dyDescent="0.2">
      <c r="C106" s="26"/>
      <c r="D106" s="26"/>
    </row>
  </sheetData>
  <mergeCells count="3">
    <mergeCell ref="A1:D1"/>
    <mergeCell ref="B37:D37"/>
    <mergeCell ref="A48:D48"/>
  </mergeCells>
  <phoneticPr fontId="0" type="noConversion"/>
  <pageMargins left="0.51181102362204722" right="0.31496062992125984" top="0.35433070866141736" bottom="0.35433070866141736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Abbreviated For Report</vt:lpstr>
      <vt:lpstr>'Abbreviated For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Council</dc:creator>
  <cp:lastModifiedBy>Administrator</cp:lastModifiedBy>
  <cp:lastPrinted>2020-02-26T16:36:36Z</cp:lastPrinted>
  <dcterms:created xsi:type="dcterms:W3CDTF">1998-02-25T15:15:44Z</dcterms:created>
  <dcterms:modified xsi:type="dcterms:W3CDTF">2022-02-28T10:37:21Z</dcterms:modified>
</cp:coreProperties>
</file>